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Рабочий стол\новая школа 2020\документы новой школы Балыктах 1\"/>
    </mc:Choice>
  </mc:AlternateContent>
  <bookViews>
    <workbookView xWindow="120" yWindow="105" windowWidth="28695" windowHeight="125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Лист1!$A$1:$J$400</definedName>
  </definedNames>
  <calcPr calcId="162913"/>
</workbook>
</file>

<file path=xl/calcChain.xml><?xml version="1.0" encoding="utf-8"?>
<calcChain xmlns="http://schemas.openxmlformats.org/spreadsheetml/2006/main">
  <c r="F40" i="1" l="1"/>
  <c r="F332" i="1" l="1"/>
  <c r="F315" i="1"/>
  <c r="F313" i="1" l="1"/>
  <c r="F311" i="1"/>
  <c r="F309" i="1"/>
  <c r="F307" i="1"/>
  <c r="F305" i="1"/>
  <c r="F298" i="1"/>
  <c r="F242" i="1"/>
  <c r="F235" i="1"/>
  <c r="F233" i="1"/>
  <c r="F229" i="1"/>
  <c r="F224" i="1"/>
  <c r="F221" i="1"/>
  <c r="F212" i="1"/>
  <c r="F204" i="1"/>
  <c r="F201" i="1"/>
  <c r="F187" i="1"/>
  <c r="F180" i="1"/>
  <c r="F166" i="1"/>
  <c r="F140" i="1"/>
  <c r="F133" i="1"/>
  <c r="F131" i="1"/>
  <c r="F128" i="1"/>
  <c r="F126" i="1"/>
  <c r="F117" i="1"/>
  <c r="F112" i="1"/>
  <c r="F97" i="1"/>
  <c r="F88" i="1"/>
  <c r="F71" i="1"/>
  <c r="F46" i="1"/>
  <c r="F23" i="1"/>
  <c r="G22" i="1"/>
  <c r="H22" i="1" s="1"/>
  <c r="G21" i="1"/>
  <c r="H21" i="1" s="1"/>
  <c r="F20" i="1" l="1"/>
  <c r="G18" i="1"/>
  <c r="H18" i="1" s="1"/>
  <c r="G17" i="1"/>
  <c r="H17" i="1" s="1"/>
  <c r="F16" i="1" l="1"/>
  <c r="G13" i="1"/>
  <c r="H13" i="1" s="1"/>
  <c r="G12" i="1"/>
  <c r="H12" i="1" s="1"/>
  <c r="F11" i="1" l="1"/>
  <c r="G10" i="1"/>
  <c r="H10" i="1" s="1"/>
  <c r="F333" i="1" l="1"/>
  <c r="F25" i="1"/>
</calcChain>
</file>

<file path=xl/sharedStrings.xml><?xml version="1.0" encoding="utf-8"?>
<sst xmlns="http://schemas.openxmlformats.org/spreadsheetml/2006/main" count="1209" uniqueCount="351">
  <si>
    <t>А К Т</t>
  </si>
  <si>
    <t>приема-передачи</t>
  </si>
  <si>
    <t xml:space="preserve">мебели и оборудования </t>
  </si>
  <si>
    <t>№   п/п</t>
  </si>
  <si>
    <t xml:space="preserve">Наименование </t>
  </si>
  <si>
    <t>Тип, марка</t>
  </si>
  <si>
    <t>Ед.изм.</t>
  </si>
  <si>
    <t>Кол-во</t>
  </si>
  <si>
    <t>Стоимость, руб.</t>
  </si>
  <si>
    <t>шт</t>
  </si>
  <si>
    <t>Передал:</t>
  </si>
  <si>
    <t>Генеральный директор:</t>
  </si>
  <si>
    <t>Принял:</t>
  </si>
  <si>
    <t>Директор</t>
  </si>
  <si>
    <t>Кушкирин П.И.</t>
  </si>
  <si>
    <t>Государственный контракт и технические характеристики поставляемого товара</t>
  </si>
  <si>
    <t>Мохначевская А.М.</t>
  </si>
  <si>
    <t>"_____"____________2020г.</t>
  </si>
  <si>
    <t xml:space="preserve"> "Школа на 150 учащихся в с.Балыктах Мегино-Кангаласского улуса"</t>
  </si>
  <si>
    <t>Интерактивная доска тип 1</t>
  </si>
  <si>
    <t>Интерактивная доска тип 2</t>
  </si>
  <si>
    <t>Комплект звукового усиления</t>
  </si>
  <si>
    <t>1</t>
  </si>
  <si>
    <t>ГК № 0816500000620007283 от 05.08.2020 г.</t>
  </si>
  <si>
    <t>Всего стоимость передаваемых товаров 1 501 465,50 рублей</t>
  </si>
  <si>
    <r>
      <t xml:space="preserve"> Вышеперечисленный перечень технологического оборудования и мебели, инвентаря поставлен в полном объеме в соответствии с техническими характеристиками указанными в вышеперечисленных Государственных контрактах  и при полной комплектации. Принимающая сторона ознакомлена в полном объеме с техническими характеристиками поставляемого товара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согласно государственных контрактов. Товар смонтирован в проектное положение,  и готов к эксплуатации. У принимающей стороны претензий к качеству товара и ее исполнению не имеются. </t>
    </r>
  </si>
  <si>
    <t>ЛИНГАФОННЫЙ КАБИНЕТ на 14 мест</t>
  </si>
  <si>
    <t>Стол для кухни для накладной мойки,  Накладная мойка  Смеситель  Сифон Комплект крепежа</t>
  </si>
  <si>
    <t>Шт.</t>
  </si>
  <si>
    <t xml:space="preserve">Диван Ва-банк Материалы </t>
  </si>
  <si>
    <t>Тележка для транспортировки книг двухъярусная</t>
  </si>
  <si>
    <t xml:space="preserve">Стенд-выставка на колесах </t>
  </si>
  <si>
    <t xml:space="preserve">Стенд информационный </t>
  </si>
  <si>
    <t xml:space="preserve">Вешалка консольная настенная </t>
  </si>
  <si>
    <t xml:space="preserve">Вешалка напольная </t>
  </si>
  <si>
    <t xml:space="preserve">Вешалка гардеробная </t>
  </si>
  <si>
    <t xml:space="preserve">Стол обеденный 4-местный  </t>
  </si>
  <si>
    <t xml:space="preserve">Шкаф-сушка со стеклом </t>
  </si>
  <si>
    <t xml:space="preserve">Стол 6и—местный </t>
  </si>
  <si>
    <t xml:space="preserve">Стол 4х—местный </t>
  </si>
  <si>
    <t>ШКАФ НАСТЕННЫЙ "АПТЕЧКА"</t>
  </si>
  <si>
    <t xml:space="preserve">ШКАФ НАВЕСНОЙ СУШИЛКОЙ </t>
  </si>
  <si>
    <t>Швейная машина</t>
  </si>
  <si>
    <t>Оверлок</t>
  </si>
  <si>
    <t>Доска гладильная</t>
  </si>
  <si>
    <t>Зеркало настенной</t>
  </si>
  <si>
    <t>Утюг электропаровой</t>
  </si>
  <si>
    <t>Микролаборатория для химического эксперимента</t>
  </si>
  <si>
    <t>Центрифуга демонстрационная</t>
  </si>
  <si>
    <t>Электроплитка лабораторная</t>
  </si>
  <si>
    <t>Микроскоп школьный (с микровинтом)</t>
  </si>
  <si>
    <t>Шкаф лабораторный</t>
  </si>
  <si>
    <t>Тумба лабораторная (двухстворчатая с сушкой и мойкой)</t>
  </si>
  <si>
    <t>Стол лабораторный однотумбовый</t>
  </si>
  <si>
    <t>Аппарат для дистилляции воды</t>
  </si>
  <si>
    <t>Баня комбинированная лабораторная (песчано-водяная)</t>
  </si>
  <si>
    <t>Стол для весов антивибрационный</t>
  </si>
  <si>
    <t>Весы электронные лабораторные демонстрационные</t>
  </si>
  <si>
    <t>Комплект электрооборудования кабинета химии</t>
  </si>
  <si>
    <t>Воздуховка</t>
  </si>
  <si>
    <t>Источник питания демонстрационный</t>
  </si>
  <si>
    <t>Шкаф сушильно - вытяжной демонстрационный</t>
  </si>
  <si>
    <t>Шкаф сушильный демонстрационный</t>
  </si>
  <si>
    <t>Набор столярных инструментов ученика</t>
  </si>
  <si>
    <t>Набор слесарных инструментов ученика</t>
  </si>
  <si>
    <t>Примерочная кабина</t>
  </si>
  <si>
    <t>Манекен подростковый раздвижной</t>
  </si>
  <si>
    <t xml:space="preserve">Настольно-сверлильный станок </t>
  </si>
  <si>
    <t> шт.</t>
  </si>
  <si>
    <t xml:space="preserve">Токарный станок </t>
  </si>
  <si>
    <t xml:space="preserve">Стружкоотсос </t>
  </si>
  <si>
    <t xml:space="preserve">Шланг для стружкоотсоса </t>
  </si>
  <si>
    <t>Приспособление для сбора стружки на высоте</t>
  </si>
  <si>
    <t xml:space="preserve">Верстак комбинированный  </t>
  </si>
  <si>
    <t xml:space="preserve">Дрель </t>
  </si>
  <si>
    <t xml:space="preserve">Подставка-шкаф под токарно-винторезные станки </t>
  </si>
  <si>
    <t>Лобзик</t>
  </si>
  <si>
    <t xml:space="preserve">Машинка шлифовальная плоская </t>
  </si>
  <si>
    <t xml:space="preserve">Шуруповерт </t>
  </si>
  <si>
    <t xml:space="preserve">Дрель ударная </t>
  </si>
  <si>
    <t xml:space="preserve">Фрезер </t>
  </si>
  <si>
    <t xml:space="preserve">Подставка под оборудование </t>
  </si>
  <si>
    <t xml:space="preserve">Настольный токарный станок </t>
  </si>
  <si>
    <t xml:space="preserve">Шкаф для инструмента </t>
  </si>
  <si>
    <t xml:space="preserve">Ванна моечная трехсекционная </t>
  </si>
  <si>
    <t xml:space="preserve">Ванна моечная двухсекционная </t>
  </si>
  <si>
    <t xml:space="preserve">Ванна моечная двухсекционная  </t>
  </si>
  <si>
    <t xml:space="preserve">Ванна моечная односекционная  </t>
  </si>
  <si>
    <t xml:space="preserve">Ванна моечная длинная  </t>
  </si>
  <si>
    <t xml:space="preserve">Стеллаж </t>
  </si>
  <si>
    <t xml:space="preserve">Тележка </t>
  </si>
  <si>
    <t xml:space="preserve">Тележка сервировочная </t>
  </si>
  <si>
    <t xml:space="preserve">Плита электрическая </t>
  </si>
  <si>
    <t xml:space="preserve">Подставка под кипятильник </t>
  </si>
  <si>
    <t xml:space="preserve">Холодильный шкаф </t>
  </si>
  <si>
    <t xml:space="preserve">Машина посудомоечная </t>
  </si>
  <si>
    <t xml:space="preserve"> Шкаф жарочный </t>
  </si>
  <si>
    <t>Кипятильник</t>
  </si>
  <si>
    <t xml:space="preserve">Котел пищеварочный </t>
  </si>
  <si>
    <t xml:space="preserve">Рыбочистка </t>
  </si>
  <si>
    <t xml:space="preserve">Машина овощерезательная </t>
  </si>
  <si>
    <t xml:space="preserve">Слайсер </t>
  </si>
  <si>
    <t xml:space="preserve">Машина кухонная универсальная </t>
  </si>
  <si>
    <t xml:space="preserve"> мармит универсальный </t>
  </si>
  <si>
    <t>Кипятильник наливной</t>
  </si>
  <si>
    <t xml:space="preserve">Картофелечистка </t>
  </si>
  <si>
    <t>Доска магнитно-меловая</t>
  </si>
  <si>
    <t>Доска магнитно-маркерная</t>
  </si>
  <si>
    <t xml:space="preserve">Шкаф морозильный </t>
  </si>
  <si>
    <t xml:space="preserve">Ларь морозильный </t>
  </si>
  <si>
    <t xml:space="preserve">Электроплита </t>
  </si>
  <si>
    <t xml:space="preserve">Сушилка для рук </t>
  </si>
  <si>
    <t xml:space="preserve">Прилавок нейтральный </t>
  </si>
  <si>
    <t xml:space="preserve">Прилавок охлаждаемый </t>
  </si>
  <si>
    <t>Холодильник</t>
  </si>
  <si>
    <t>Вытяжка</t>
  </si>
  <si>
    <t>Цифровая лаборатория по физике для ученика. ( в наличии комплект цифровых датчиков для проведение опытов)</t>
  </si>
  <si>
    <t>комплект</t>
  </si>
  <si>
    <t xml:space="preserve">Периодическая система химических элементов Д.И. Менделеева (электронная, настенная, комплект крепежей) </t>
  </si>
  <si>
    <t>Компьютеризированный комплекс для проведения демонстрационных и лабораторных работ по биологии, экологии, естествознания – наличие столешницы и микроскопа)</t>
  </si>
  <si>
    <t>Цифровая лаборатория по физике для учителя. (в наличии комплект цифровых датчиков для проведение опытов)</t>
  </si>
  <si>
    <t>Кресло Chairman 582*352*582 мм.</t>
  </si>
  <si>
    <t>Банкетка для зон отдыха 1200*400*450 мм.</t>
  </si>
  <si>
    <t>Скамейка для раздевалок без спинки длина 1000*360*450 мм.</t>
  </si>
  <si>
    <t xml:space="preserve">Стул пластиковый на опорах из массива бука 480*550*820 мм </t>
  </si>
  <si>
    <t>Стул 530*560*830 мм. Материал: пластик, спинка перфорированная.</t>
  </si>
  <si>
    <t>Кресло руководителя черная 790*630*420 мм.</t>
  </si>
  <si>
    <t xml:space="preserve">Шкаф для одежды </t>
  </si>
  <si>
    <t>Шкаф-тумба  Размеры: 780*400*780</t>
  </si>
  <si>
    <t>Шкаф для одежды глубокий  600*460*2050</t>
  </si>
  <si>
    <t>Шкаф-тумба  900*460*1340</t>
  </si>
  <si>
    <t>Шкаф-тумба  780*400*780</t>
  </si>
  <si>
    <t>Шкаф для кабинета ШК-Л-01 ЛАВКОР </t>
  </si>
  <si>
    <t>Шкаф-тумба  Размеры: 800*360*730</t>
  </si>
  <si>
    <t>Шкаф-тумба  Размеры: 854*450*890</t>
  </si>
  <si>
    <t xml:space="preserve">Шкаф картотечный, 48 ячеек 1070*350*1645 </t>
  </si>
  <si>
    <t xml:space="preserve">Столик инструментальный </t>
  </si>
  <si>
    <t xml:space="preserve">Шкаф медицинский металлический для лекарств </t>
  </si>
  <si>
    <t xml:space="preserve">Столик процедурный </t>
  </si>
  <si>
    <t>Тумба для оборудования мединская</t>
  </si>
  <si>
    <t>Кушетка медицинская смотровая</t>
  </si>
  <si>
    <t xml:space="preserve">Стол для врача </t>
  </si>
  <si>
    <t xml:space="preserve">Стул медицинский </t>
  </si>
  <si>
    <t>Аппарат Ротта ТАГЛЕР</t>
  </si>
  <si>
    <t xml:space="preserve">Стерилизатор воздушный </t>
  </si>
  <si>
    <t xml:space="preserve">Поручень для инвалидов для раковины верхний </t>
  </si>
  <si>
    <t xml:space="preserve">Поручень для инвалидов для раковины нижний </t>
  </si>
  <si>
    <t xml:space="preserve">Поручень для инвалидов откидной </t>
  </si>
  <si>
    <t xml:space="preserve">Поручень для инвалидов для унитаза напольно-настенный с бумагодержателем </t>
  </si>
  <si>
    <t>Поручень прямой</t>
  </si>
  <si>
    <t xml:space="preserve">Ростомер с металлическим стульчиком </t>
  </si>
  <si>
    <t xml:space="preserve">Ширма медицинская </t>
  </si>
  <si>
    <t xml:space="preserve">Кипятильник дезинфекционный </t>
  </si>
  <si>
    <t>Облучатель-рециркулятор</t>
  </si>
  <si>
    <t xml:space="preserve">Облучатель бактерицидный </t>
  </si>
  <si>
    <t xml:space="preserve">Лампа настольная </t>
  </si>
  <si>
    <t xml:space="preserve">Биполярный ионизатор-очиститель воздуха Гиппократ Офис </t>
  </si>
  <si>
    <t>Щит пожарный закрытый металлический</t>
  </si>
  <si>
    <t>Инвентарь к стенду пожарному (Лом, багор сборный, лопата, 2 ведра, топор)</t>
  </si>
  <si>
    <t xml:space="preserve">Лестница трап с площадкой </t>
  </si>
  <si>
    <t xml:space="preserve">Мясорубка ТОРГТЕХМАШ ТМ-32 </t>
  </si>
  <si>
    <t>Стол разделочно-производственный без бортов СРП-0-0,6/1,2 1200*600*890</t>
  </si>
  <si>
    <t>Полка настенная ПН-0,3/1,2 1200*300</t>
  </si>
  <si>
    <t xml:space="preserve">ШКОЛЬНИК прилавок для приборов с хлебницей 630 х 675 х 680(1630)  </t>
  </si>
  <si>
    <t>Подставка для кухонного инвентаря ПКИ-1,2/0,6/0,3  1200*600*350</t>
  </si>
  <si>
    <t>Стол разделочно-производственный без бортов СРП-0-0,6/1,5-П 1500*600*880 Полка сплошная</t>
  </si>
  <si>
    <t>Стол разделочно-производственный без бортов СРП-0-0,6/1,2-П 1200*600*880 Полка сплошная</t>
  </si>
  <si>
    <t>Стол СП-16 для очистки картофеля 1350*800*700</t>
  </si>
  <si>
    <t>Ларь для овощей 1000х600х850</t>
  </si>
  <si>
    <t>Подтоварник 750*500*450</t>
  </si>
  <si>
    <t>Колода для рубки мяса на подставке</t>
  </si>
  <si>
    <t xml:space="preserve">Универсальное спортивное табло №2 </t>
  </si>
  <si>
    <t>Пульт для табло</t>
  </si>
  <si>
    <t xml:space="preserve">Стул полумягкий </t>
  </si>
  <si>
    <t>шт.</t>
  </si>
  <si>
    <t xml:space="preserve">Стул ученический (ростовая группа 3-5) </t>
  </si>
  <si>
    <t xml:space="preserve">Стул ученический. (ростовая группа 5-7) </t>
  </si>
  <si>
    <t>Секция сидений (2-х местн.)</t>
  </si>
  <si>
    <r>
      <t>Секция сидений</t>
    </r>
    <r>
      <rPr>
        <sz val="10"/>
        <color theme="1"/>
        <rFont val="Calibri"/>
        <family val="2"/>
        <charset val="204"/>
        <scheme val="minor"/>
      </rPr>
      <t xml:space="preserve"> (3-х местн.)</t>
    </r>
  </si>
  <si>
    <t>Стол ученический для химии и биологии 2х-местный.</t>
  </si>
  <si>
    <t>Комплект столов демонстрационных корпусных</t>
  </si>
  <si>
    <t>Стол корпусной учительский</t>
  </si>
  <si>
    <t>Стол лабораторный с 2 розетками для кабинета физики</t>
  </si>
  <si>
    <t>Комплект столов демонстрационных</t>
  </si>
  <si>
    <t>Стол компьютерный (Выдвижная панель-полка)</t>
  </si>
  <si>
    <t>Стол письменный рабочий без тумбы</t>
  </si>
  <si>
    <t>Стол для переговоров</t>
  </si>
  <si>
    <t>Стол для читального зала корпусной</t>
  </si>
  <si>
    <t>Стол-барьер библиотечный</t>
  </si>
  <si>
    <t>Стол-кафедра для выдачи книг</t>
  </si>
  <si>
    <t>мобильный класс 1</t>
  </si>
  <si>
    <t>мобильный класс 2</t>
  </si>
  <si>
    <t>Стойка для зарядки мобильных устройств</t>
  </si>
  <si>
    <t xml:space="preserve">Планшетный компьютер </t>
  </si>
  <si>
    <t xml:space="preserve">ЖК Панель 55" </t>
  </si>
  <si>
    <t xml:space="preserve">Цифровая видеокамера </t>
  </si>
  <si>
    <t xml:space="preserve">Фотоаппарат зеркальный цифровой </t>
  </si>
  <si>
    <t xml:space="preserve">Фотообъектив </t>
  </si>
  <si>
    <t xml:space="preserve">Струйный плоттер  </t>
  </si>
  <si>
    <t>ГК №0816500000620010166 от «20» октября 2020 г.</t>
  </si>
  <si>
    <t>Стеллаж широкий для документов</t>
  </si>
  <si>
    <t>Стеллаж библиотечный односторонний</t>
  </si>
  <si>
    <t>Стеллаж библиотечный двухсторонний</t>
  </si>
  <si>
    <t>Стеллаж библиотечный демонстрационный наклонный</t>
  </si>
  <si>
    <t xml:space="preserve">ТУМБА  (классной доски) </t>
  </si>
  <si>
    <t xml:space="preserve">Трибуна напольная широкая </t>
  </si>
  <si>
    <t>Тумба выкатная</t>
  </si>
  <si>
    <t xml:space="preserve">ГК№ 0816500000620010255
от «16» октября 2020 г.
</t>
  </si>
  <si>
    <t>Подъемная платформа с вертикальным перемещением</t>
  </si>
  <si>
    <t>Комп.</t>
  </si>
  <si>
    <t>Лестничный гусеничный подъемник</t>
  </si>
  <si>
    <t xml:space="preserve">ГК№0816500000620007978
от «13» августа 2020 г.
</t>
  </si>
  <si>
    <t xml:space="preserve">Шкаф металлический архивный </t>
  </si>
  <si>
    <t xml:space="preserve">Шкаф для одежды гардеробный </t>
  </si>
  <si>
    <t xml:space="preserve">Стеллаж металлический </t>
  </si>
  <si>
    <t xml:space="preserve">ГК№ 0816500000620009758
от «07» октября 2020 г..
</t>
  </si>
  <si>
    <t xml:space="preserve">Стол «Ученический» 1 — местный, регулируемый № 3—5 </t>
  </si>
  <si>
    <t>Стол «Ученический» 1 — местный, регулируемый № 5—7</t>
  </si>
  <si>
    <t>Стол «Ученический» 2 — местный, регулируемый № 5—7</t>
  </si>
  <si>
    <t xml:space="preserve">ГК №0816500000620009673
от «30» сентября 2020 г.
</t>
  </si>
  <si>
    <t>Одежда для cцены в комплекте  с механизмом сцены</t>
  </si>
  <si>
    <t>комп</t>
  </si>
  <si>
    <t xml:space="preserve">ГК№0816500000620008783
от «01» сентября 2020 г.
</t>
  </si>
  <si>
    <t>Мяч баскетбольный</t>
  </si>
  <si>
    <t>Мяч футбольный</t>
  </si>
  <si>
    <t>Насос для накачивания мячей</t>
  </si>
  <si>
    <t>Стеллаж для для беговых лыж пристенный с вешалкой для палок</t>
  </si>
  <si>
    <t>Мобильный хореографический станок двухрядный поручни из бука</t>
  </si>
  <si>
    <t>Лыжный комплект</t>
  </si>
  <si>
    <t>компл</t>
  </si>
  <si>
    <t xml:space="preserve">ГК№ 0816500000620009995
от «14» октября 2020 г.
</t>
  </si>
  <si>
    <t xml:space="preserve">Консоль настенная для канатов и шестов  </t>
  </si>
  <si>
    <t xml:space="preserve">Стенка гимнастическая </t>
  </si>
  <si>
    <t xml:space="preserve">Конь гимнастический прыжковый </t>
  </si>
  <si>
    <t xml:space="preserve">Конь гимнастический маховый </t>
  </si>
  <si>
    <t xml:space="preserve">Брусья гимнастические женские </t>
  </si>
  <si>
    <t xml:space="preserve">Брусья гимнастичекие мужские </t>
  </si>
  <si>
    <t>Канат для лазания D=50 мм, длина 5000 мм</t>
  </si>
  <si>
    <t>Бревно гимнастическое низкое</t>
  </si>
  <si>
    <t xml:space="preserve">Бревно гимнастическое высокое </t>
  </si>
  <si>
    <t>Дорожка для разбега резиновая</t>
  </si>
  <si>
    <t xml:space="preserve">Мост гимнастический подкидной </t>
  </si>
  <si>
    <t xml:space="preserve">Мат гимнастический </t>
  </si>
  <si>
    <t xml:space="preserve">Скамейка гимнастическая </t>
  </si>
  <si>
    <t xml:space="preserve">Щит баскетбольный тренировочный  в комплекте с кольцом и сеткой и фермой для подвеса </t>
  </si>
  <si>
    <t>Сетка волейбольная</t>
  </si>
  <si>
    <t xml:space="preserve">Стойки волейбольные пристенные </t>
  </si>
  <si>
    <t>Консоль для колец гимнастических с кольцами</t>
  </si>
  <si>
    <t xml:space="preserve">Перекладина гимнастическая </t>
  </si>
  <si>
    <t>Перекладина гимнастическая пристенная</t>
  </si>
  <si>
    <t xml:space="preserve">Тележка для перевозки брусьев </t>
  </si>
  <si>
    <t xml:space="preserve">Тележка для перевозки матов </t>
  </si>
  <si>
    <t xml:space="preserve">Щит баскетбольный профессиональный </t>
  </si>
  <si>
    <t>Ферма под игровой щит, вынос 1,2 м</t>
  </si>
  <si>
    <t>Комплект ворот минифутбольные с сеткой</t>
  </si>
  <si>
    <t>Стол для настольного тенниса мобильный с сеткой</t>
  </si>
  <si>
    <t>Тележка для мячей</t>
  </si>
  <si>
    <t xml:space="preserve">Скамейка для раздевалки c вешалкой </t>
  </si>
  <si>
    <t xml:space="preserve">Шкаф для инвентаря СУИ </t>
  </si>
  <si>
    <t>Стеллаж для спортивного инвентаря односторонний</t>
  </si>
  <si>
    <t xml:space="preserve">тренажер для внешней поверхности бедра </t>
  </si>
  <si>
    <t xml:space="preserve">Велотренажер </t>
  </si>
  <si>
    <t xml:space="preserve">Тренажер "Гимнастическое колесо" </t>
  </si>
  <si>
    <t>Тренажер для мышц груди.</t>
  </si>
  <si>
    <t xml:space="preserve">Тренажер для пресса, римский стул. </t>
  </si>
  <si>
    <t xml:space="preserve">Гантели литые виниловые 0,5 кг, к-т из 2-х шт. (общий вес 1 кг). </t>
  </si>
  <si>
    <t>Гантели литые виниловые 1 кг, к-т из 2-х шт. общий вес 2 кг).</t>
  </si>
  <si>
    <t xml:space="preserve">Гантели литые виниловые 2 кг, к-т из 2-х шт. (общий вес 4 кг). </t>
  </si>
  <si>
    <t>Тренажер для виса вверх ногами</t>
  </si>
  <si>
    <t>Тренажер для мышц ног. Бицепс + квадрицепс бедра совместный в к-те грузы на 70 кг</t>
  </si>
  <si>
    <t>Тренажер для широчайших мышцы спины. Тяга снизу, гребля, нижний блок, в к-те грузы на 70 кг</t>
  </si>
  <si>
    <t>Тренажер мышц голени стоя, подъем на носки стоя с тросовой системой в к-те грузы на 70 кг</t>
  </si>
  <si>
    <t xml:space="preserve">Тренажер с самостраховкой для работы со штангой. </t>
  </si>
  <si>
    <t>Горка (стойка) для дисков (блинов) до 500 кг</t>
  </si>
  <si>
    <t xml:space="preserve">Блин стальной 20 кг  D-31 мм </t>
  </si>
  <si>
    <t xml:space="preserve">Блин  стальной 15 кг D-31 мм </t>
  </si>
  <si>
    <t xml:space="preserve">Блин  стальной 10 кг  D-31 мм </t>
  </si>
  <si>
    <t xml:space="preserve">Блин  стальной 5 кг D-31 мм </t>
  </si>
  <si>
    <t xml:space="preserve">Блин  стальной 2,5 кг D-31 мм </t>
  </si>
  <si>
    <t xml:space="preserve">Блин  стальной 1,25 кг D-31 мм </t>
  </si>
  <si>
    <t xml:space="preserve">Блин  стальной 0,5 кг </t>
  </si>
  <si>
    <t xml:space="preserve">Профессиональная гиря 40 кг </t>
  </si>
  <si>
    <t xml:space="preserve">Профессиональная гиря 32 кг </t>
  </si>
  <si>
    <t xml:space="preserve">Профессиональная гиря 24 кг </t>
  </si>
  <si>
    <t xml:space="preserve">Профессиональная гиря 16 кг </t>
  </si>
  <si>
    <t>Беговая дорожка электрическая</t>
  </si>
  <si>
    <t xml:space="preserve">ГК№0816500000620009339
от «14» сентября 2020 г.
</t>
  </si>
  <si>
    <t xml:space="preserve">Базовый робототехнический набор  </t>
  </si>
  <si>
    <t xml:space="preserve">Ресурсный набор к базовому робототехническому набору </t>
  </si>
  <si>
    <t>Комплект полей для соревнования роботов</t>
  </si>
  <si>
    <t xml:space="preserve">Интерактивный рельефный глобус </t>
  </si>
  <si>
    <t xml:space="preserve">Образовательный модуль для изучения основ робототехники. Конструирование. </t>
  </si>
  <si>
    <t>ОБРАЗОВАТЕЛЬНЫЙ РОБОТОТЕХНИЧЕСКИЙ МОДУЛЬ</t>
  </si>
  <si>
    <t xml:space="preserve">ГК№ 0816500000620010278
от «12» октября 2020 г
</t>
  </si>
  <si>
    <t xml:space="preserve">Входная стойка </t>
  </si>
  <si>
    <t xml:space="preserve">ГК№0816500000620010553
от «26» октября 2020 г.
</t>
  </si>
  <si>
    <t xml:space="preserve">Жалюзи </t>
  </si>
  <si>
    <t xml:space="preserve">ГК№ 0816500000620009582
от «21» сентября 2020 г.
</t>
  </si>
  <si>
    <t>Арочный металлодетектор</t>
  </si>
  <si>
    <t xml:space="preserve">ГК№ 0816500000620010075
от «13» октября 2020 г.
</t>
  </si>
  <si>
    <t>Сейф металлический (офисный), Россия</t>
  </si>
  <si>
    <t>3D принтер профессионального качества</t>
  </si>
  <si>
    <t xml:space="preserve">ГК№ 0816500000620010089
от «08» октября 2020 г.
</t>
  </si>
  <si>
    <t xml:space="preserve">ГК№ 0816500000620010008
от «06» октября 2020 г.
</t>
  </si>
  <si>
    <t>Шкаф широкий полуоткрытый для документов 800*420*1860</t>
  </si>
  <si>
    <t>Шкаф для одежды Размеры: 813*500*1830</t>
  </si>
  <si>
    <t>Шкаф широкий полуоткрытый для документов   780*400*1800</t>
  </si>
  <si>
    <t>Шкаф широкий полуоткрытый для документов 780*400*1800</t>
  </si>
  <si>
    <t>Шкаф для одежды глубокий комбинированный  780*580*1800мм</t>
  </si>
  <si>
    <t>Шкаф для одежды глубокий комбинированный  780*580*1800 мм.</t>
  </si>
  <si>
    <t>Стол с каталожным шкафом картотечный на 24 ящика 1040*480*1630</t>
  </si>
  <si>
    <t>ИТОГО:</t>
  </si>
  <si>
    <t>Акустическое пианино (табурет в комплекте)</t>
  </si>
  <si>
    <t>ГК № 0816500000620007202 от 03.08.2020 г.</t>
  </si>
  <si>
    <t>Клавиатура</t>
  </si>
  <si>
    <t>ГК № 0816500000620007173 от 16.07.2020 г.</t>
  </si>
  <si>
    <t>Мышь компьютерная</t>
  </si>
  <si>
    <t>26</t>
  </si>
  <si>
    <t>Монитор, подключаемый к компьютеру</t>
  </si>
  <si>
    <t>Многофункциональное устройство (МФУ)</t>
  </si>
  <si>
    <t>7</t>
  </si>
  <si>
    <t>Системный блок</t>
  </si>
  <si>
    <t>ГК № 0816500000620007411 от 30.07.2020 г.</t>
  </si>
  <si>
    <t>Ноутбук</t>
  </si>
  <si>
    <t>12</t>
  </si>
  <si>
    <t xml:space="preserve">Генератор (источник) высокого напряжения  </t>
  </si>
  <si>
    <t xml:space="preserve">Источник питания лабораторный учебный </t>
  </si>
  <si>
    <t>ВСЕГО:</t>
  </si>
  <si>
    <t>Шкаф узкий закрытый для документов 390*400*1800</t>
  </si>
  <si>
    <r>
      <t>Стол письменный рабочий без тумбы</t>
    </r>
    <r>
      <rPr>
        <sz val="10"/>
        <color theme="1"/>
        <rFont val="Calibri"/>
        <family val="2"/>
        <charset val="204"/>
        <scheme val="minor"/>
      </rPr>
      <t xml:space="preserve"> </t>
    </r>
  </si>
  <si>
    <t xml:space="preserve">согласно ГК </t>
  </si>
  <si>
    <t>ГК №20-211 от 11.12.2020</t>
  </si>
  <si>
    <t>ГК №20-154 от 03.09.2020</t>
  </si>
  <si>
    <t>ГК №20-155 от 03.09.2020</t>
  </si>
  <si>
    <t>ГК №20-213 от 11.12.2020</t>
  </si>
  <si>
    <t>ГК №20-214 от 11.12.2020</t>
  </si>
  <si>
    <t>ГК №20-212 от 11.12.2020</t>
  </si>
  <si>
    <t>ГК №20-215 от 11.12.2020</t>
  </si>
  <si>
    <t>ГК №20-216 от 11.02.2020</t>
  </si>
  <si>
    <t>ГК №20-217 от 11.02.2020</t>
  </si>
  <si>
    <t xml:space="preserve">ГК№ 0816500000620008876
от 09 сентября 2020г.
</t>
  </si>
  <si>
    <t xml:space="preserve">ГК№ 0816500000620009516
от       «21» сентября 2020 г.
</t>
  </si>
  <si>
    <t xml:space="preserve">ГК№ 0816500000620009959
от        «29» сентября 2020 г.
</t>
  </si>
  <si>
    <t xml:space="preserve">ГК№ 0816500000620009892
от         «05» октября 2020 г.
</t>
  </si>
  <si>
    <t xml:space="preserve">ГК№ 0816500000620009120
от        «09» сентября 2020 г.
</t>
  </si>
  <si>
    <t xml:space="preserve">ГК№ 0816500000620009148
от       «09» сентября 2020 г.
</t>
  </si>
  <si>
    <t xml:space="preserve">ГК№ 0816500000620008113
от        «14» августа 2020 г.
</t>
  </si>
  <si>
    <t xml:space="preserve">ГК№ 0816500000620007943
от         «13» августа 2020 г.
</t>
  </si>
  <si>
    <t xml:space="preserve">ГК№ 0816500000620008571
от        «24» августа 2020 г.
</t>
  </si>
  <si>
    <t xml:space="preserve">ГК№ 0816500000620010123
от         «20» октября 2020 г.
</t>
  </si>
  <si>
    <t>Всего стоимость передаваемых товаров 25 987 414,51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</si>
</sst>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.5"/>
      <color rgb="FF000000"/>
      <name val="Times New Roman"/>
      <family val="1"/>
      <charset val="204"/>
    </font>
    <font>
      <sz val="10"/>
      <color rgb="FF21252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4" fillId="0" borderId="0" xfId="0" applyFont="1"/>
    <xf numFmtId="0" fontId="5" fillId="0" borderId="0" xfId="0" applyFont="1"/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justify" wrapText="1"/>
    </xf>
    <xf numFmtId="0" fontId="7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wrapText="1"/>
    </xf>
    <xf numFmtId="0" fontId="4" fillId="2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0" fontId="14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 vertical="top" wrapText="1"/>
    </xf>
    <xf numFmtId="0" fontId="12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4" fillId="3" borderId="1" xfId="0" applyFont="1" applyFill="1" applyBorder="1" applyAlignment="1">
      <alignment horizontal="justify" wrapText="1"/>
    </xf>
    <xf numFmtId="0" fontId="0" fillId="3" borderId="1" xfId="0" applyFont="1" applyFill="1" applyBorder="1"/>
    <xf numFmtId="0" fontId="4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wrapText="1"/>
    </xf>
    <xf numFmtId="0" fontId="0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164" fontId="1" fillId="0" borderId="0" xfId="0" applyNumberFormat="1" applyFont="1" applyFill="1" applyAlignment="1">
      <alignment horizontal="center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2" fillId="0" borderId="6" xfId="0" applyNumberFormat="1" applyFont="1" applyBorder="1" applyAlignment="1">
      <alignment horizontal="center" vertical="top" wrapText="1"/>
    </xf>
    <xf numFmtId="16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wrapText="1"/>
    </xf>
    <xf numFmtId="164" fontId="2" fillId="0" borderId="6" xfId="0" applyNumberFormat="1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justify" wrapText="1"/>
    </xf>
    <xf numFmtId="0" fontId="0" fillId="3" borderId="5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2" fillId="0" borderId="6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4" fontId="13" fillId="0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justify" vertical="top" wrapText="1"/>
    </xf>
    <xf numFmtId="0" fontId="12" fillId="0" borderId="1" xfId="0" applyFont="1" applyBorder="1" applyAlignment="1">
      <alignment horizontal="justify" wrapText="1"/>
    </xf>
    <xf numFmtId="0" fontId="1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justify" wrapText="1"/>
    </xf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wrapText="1"/>
    </xf>
    <xf numFmtId="164" fontId="4" fillId="4" borderId="0" xfId="0" applyNumberFormat="1" applyFont="1" applyFill="1" applyBorder="1" applyAlignment="1">
      <alignment horizontal="center" wrapText="1"/>
    </xf>
    <xf numFmtId="4" fontId="1" fillId="4" borderId="2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0"/>
  <sheetViews>
    <sheetView tabSelected="1" topLeftCell="A256" workbookViewId="0">
      <selection activeCell="B325" sqref="B325"/>
    </sheetView>
  </sheetViews>
  <sheetFormatPr defaultRowHeight="15" x14ac:dyDescent="0.25"/>
  <cols>
    <col min="1" max="1" width="4.5703125" style="1" customWidth="1"/>
    <col min="2" max="2" width="30.7109375" style="80" customWidth="1"/>
    <col min="3" max="3" width="10.7109375" style="1" customWidth="1"/>
    <col min="4" max="4" width="7.5703125" style="117" customWidth="1"/>
    <col min="5" max="5" width="7.42578125" style="1" customWidth="1"/>
    <col min="6" max="6" width="15.28515625" style="105" customWidth="1"/>
    <col min="7" max="9" width="0" style="1" hidden="1" customWidth="1"/>
    <col min="10" max="10" width="28.42578125" style="123" customWidth="1"/>
    <col min="11" max="16" width="9.140625" style="1"/>
    <col min="17" max="17" width="32.42578125" style="1" customWidth="1"/>
    <col min="18" max="16384" width="9.140625" style="1"/>
  </cols>
  <sheetData>
    <row r="1" spans="1:10" x14ac:dyDescent="0.25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0" x14ac:dyDescent="0.25">
      <c r="A2" s="134" t="s">
        <v>1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0" x14ac:dyDescent="0.25">
      <c r="A3" s="135" t="s">
        <v>2</v>
      </c>
      <c r="B3" s="136"/>
      <c r="C3" s="136"/>
      <c r="D3" s="136"/>
      <c r="E3" s="136"/>
      <c r="F3" s="136"/>
      <c r="G3" s="136"/>
      <c r="H3" s="136"/>
      <c r="I3" s="136"/>
      <c r="J3" s="136"/>
    </row>
    <row r="4" spans="1:10" x14ac:dyDescent="0.25">
      <c r="A4" s="135"/>
      <c r="B4" s="135"/>
      <c r="C4" s="135"/>
      <c r="D4" s="135"/>
      <c r="E4" s="135"/>
      <c r="F4" s="135"/>
      <c r="G4" s="135"/>
      <c r="H4" s="135"/>
      <c r="I4" s="135"/>
      <c r="J4" s="135"/>
    </row>
    <row r="5" spans="1:10" x14ac:dyDescent="0.25">
      <c r="A5" s="135" t="s">
        <v>18</v>
      </c>
      <c r="B5" s="135"/>
      <c r="C5" s="135"/>
      <c r="D5" s="135"/>
      <c r="E5" s="135"/>
      <c r="F5" s="135"/>
      <c r="G5" s="135"/>
      <c r="H5" s="135"/>
      <c r="I5" s="135"/>
      <c r="J5" s="135"/>
    </row>
    <row r="6" spans="1:10" x14ac:dyDescent="0.25">
      <c r="A6" s="2"/>
      <c r="B6" s="77"/>
      <c r="C6" s="2"/>
      <c r="D6" s="14"/>
      <c r="E6" s="2"/>
      <c r="F6" s="83"/>
      <c r="G6" s="2"/>
      <c r="H6" s="2"/>
      <c r="I6" s="2"/>
      <c r="J6" s="16"/>
    </row>
    <row r="7" spans="1:10" x14ac:dyDescent="0.25">
      <c r="A7" s="2"/>
      <c r="B7" s="77"/>
      <c r="C7" s="2"/>
      <c r="D7" s="14"/>
      <c r="E7" s="2"/>
      <c r="F7" s="83"/>
      <c r="G7" s="2"/>
      <c r="H7" s="2"/>
      <c r="I7" s="135" t="s">
        <v>17</v>
      </c>
      <c r="J7" s="135"/>
    </row>
    <row r="8" spans="1:10" ht="68.25" customHeight="1" x14ac:dyDescent="0.25">
      <c r="A8" s="15" t="s">
        <v>3</v>
      </c>
      <c r="B8" s="15" t="s">
        <v>4</v>
      </c>
      <c r="C8" s="15" t="s">
        <v>5</v>
      </c>
      <c r="D8" s="15" t="s">
        <v>6</v>
      </c>
      <c r="E8" s="15" t="s">
        <v>7</v>
      </c>
      <c r="F8" s="13" t="s">
        <v>8</v>
      </c>
      <c r="G8" s="15"/>
      <c r="H8" s="15"/>
      <c r="I8" s="15" t="s">
        <v>8</v>
      </c>
      <c r="J8" s="17" t="s">
        <v>15</v>
      </c>
    </row>
    <row r="9" spans="1:10" ht="27" customHeight="1" x14ac:dyDescent="0.25">
      <c r="A9" s="3"/>
      <c r="B9" s="137"/>
      <c r="C9" s="137"/>
      <c r="D9" s="137"/>
      <c r="E9" s="137"/>
      <c r="F9" s="137"/>
      <c r="G9" s="137"/>
      <c r="H9" s="137"/>
      <c r="I9" s="137"/>
      <c r="J9" s="137"/>
    </row>
    <row r="10" spans="1:10" ht="27" customHeight="1" x14ac:dyDescent="0.25">
      <c r="A10" s="3">
        <v>1</v>
      </c>
      <c r="B10" s="42" t="s">
        <v>312</v>
      </c>
      <c r="C10" s="3" t="s">
        <v>330</v>
      </c>
      <c r="D10" s="3" t="s">
        <v>117</v>
      </c>
      <c r="E10" s="3">
        <v>1</v>
      </c>
      <c r="F10" s="88">
        <v>365975.33</v>
      </c>
      <c r="G10" s="4">
        <f t="shared" ref="G10" si="0">F10/1226549.73</f>
        <v>0.29837789781259011</v>
      </c>
      <c r="H10" s="4">
        <f t="shared" ref="H10" si="1">G10*45000</f>
        <v>13427.005401566556</v>
      </c>
      <c r="I10" s="4">
        <v>810554.43</v>
      </c>
      <c r="J10" s="91" t="s">
        <v>313</v>
      </c>
    </row>
    <row r="11" spans="1:10" ht="27" customHeight="1" x14ac:dyDescent="0.25">
      <c r="A11" s="3"/>
      <c r="B11" s="68" t="s">
        <v>311</v>
      </c>
      <c r="C11" s="74"/>
      <c r="D11" s="74"/>
      <c r="E11" s="74"/>
      <c r="F11" s="75">
        <f>SUM(F10:F10)</f>
        <v>365975.33</v>
      </c>
      <c r="G11" s="6"/>
      <c r="H11" s="6"/>
      <c r="I11" s="6"/>
      <c r="J11" s="118"/>
    </row>
    <row r="12" spans="1:10" ht="27" customHeight="1" x14ac:dyDescent="0.25">
      <c r="A12" s="3">
        <v>2</v>
      </c>
      <c r="B12" s="42" t="s">
        <v>314</v>
      </c>
      <c r="C12" s="3" t="s">
        <v>330</v>
      </c>
      <c r="D12" s="3" t="s">
        <v>9</v>
      </c>
      <c r="E12" s="3">
        <v>26</v>
      </c>
      <c r="F12" s="72">
        <v>22100</v>
      </c>
      <c r="G12" s="4">
        <f t="shared" ref="G12:G13" si="2">F12/1226549.73</f>
        <v>1.8018021984318566E-2</v>
      </c>
      <c r="H12" s="4">
        <f t="shared" ref="H12:H13" si="3">G12*45000</f>
        <v>810.81098929433551</v>
      </c>
      <c r="I12" s="4">
        <v>810554.43</v>
      </c>
      <c r="J12" s="91" t="s">
        <v>315</v>
      </c>
    </row>
    <row r="13" spans="1:10" ht="27" customHeight="1" x14ac:dyDescent="0.25">
      <c r="A13" s="3">
        <v>3</v>
      </c>
      <c r="B13" s="73" t="s">
        <v>316</v>
      </c>
      <c r="C13" s="3" t="s">
        <v>330</v>
      </c>
      <c r="D13" s="3" t="s">
        <v>9</v>
      </c>
      <c r="E13" s="5" t="s">
        <v>317</v>
      </c>
      <c r="F13" s="72">
        <v>18026.84</v>
      </c>
      <c r="G13" s="4">
        <f t="shared" si="2"/>
        <v>1.4697194544244041E-2</v>
      </c>
      <c r="H13" s="4">
        <f t="shared" si="3"/>
        <v>661.37375449098181</v>
      </c>
      <c r="I13" s="4">
        <v>227493.98</v>
      </c>
      <c r="J13" s="91" t="s">
        <v>315</v>
      </c>
    </row>
    <row r="14" spans="1:10" ht="27" customHeight="1" x14ac:dyDescent="0.25">
      <c r="A14" s="3">
        <v>4</v>
      </c>
      <c r="B14" s="73" t="s">
        <v>318</v>
      </c>
      <c r="C14" s="3" t="s">
        <v>330</v>
      </c>
      <c r="D14" s="3" t="s">
        <v>9</v>
      </c>
      <c r="E14" s="5" t="s">
        <v>317</v>
      </c>
      <c r="F14" s="72">
        <v>194046.58</v>
      </c>
      <c r="G14" s="4"/>
      <c r="H14" s="4"/>
      <c r="I14" s="4"/>
      <c r="J14" s="91" t="s">
        <v>315</v>
      </c>
    </row>
    <row r="15" spans="1:10" ht="27" customHeight="1" x14ac:dyDescent="0.25">
      <c r="A15" s="3">
        <v>5</v>
      </c>
      <c r="B15" s="73" t="s">
        <v>319</v>
      </c>
      <c r="C15" s="3" t="s">
        <v>330</v>
      </c>
      <c r="D15" s="3" t="s">
        <v>9</v>
      </c>
      <c r="E15" s="5" t="s">
        <v>320</v>
      </c>
      <c r="F15" s="72">
        <v>152950</v>
      </c>
      <c r="G15" s="4"/>
      <c r="H15" s="4"/>
      <c r="I15" s="4"/>
      <c r="J15" s="91" t="s">
        <v>315</v>
      </c>
    </row>
    <row r="16" spans="1:10" ht="27" customHeight="1" x14ac:dyDescent="0.25">
      <c r="A16" s="3"/>
      <c r="B16" s="68" t="s">
        <v>311</v>
      </c>
      <c r="C16" s="74"/>
      <c r="D16" s="74"/>
      <c r="E16" s="74"/>
      <c r="F16" s="75">
        <f>SUM(F12:F15)</f>
        <v>387123.42</v>
      </c>
      <c r="G16" s="6"/>
      <c r="H16" s="6"/>
      <c r="I16" s="6"/>
      <c r="J16" s="118"/>
    </row>
    <row r="17" spans="1:10" ht="27" customHeight="1" x14ac:dyDescent="0.25">
      <c r="A17" s="3">
        <v>6</v>
      </c>
      <c r="B17" s="78" t="s">
        <v>19</v>
      </c>
      <c r="C17" s="3" t="s">
        <v>330</v>
      </c>
      <c r="D17" s="3" t="s">
        <v>9</v>
      </c>
      <c r="E17" s="3">
        <v>10</v>
      </c>
      <c r="F17" s="87">
        <v>1354644.2</v>
      </c>
      <c r="G17" s="4">
        <f t="shared" ref="G17:G18" si="4">F17/1226549.73</f>
        <v>1.1044347953180831</v>
      </c>
      <c r="H17" s="4">
        <f t="shared" ref="H17:H18" si="5">G17*45000</f>
        <v>49699.56578931374</v>
      </c>
      <c r="I17" s="4">
        <v>810554.43</v>
      </c>
      <c r="J17" s="91" t="s">
        <v>23</v>
      </c>
    </row>
    <row r="18" spans="1:10" ht="27" customHeight="1" x14ac:dyDescent="0.25">
      <c r="A18" s="3">
        <v>7</v>
      </c>
      <c r="B18" s="79" t="s">
        <v>20</v>
      </c>
      <c r="C18" s="3" t="s">
        <v>330</v>
      </c>
      <c r="D18" s="3" t="s">
        <v>9</v>
      </c>
      <c r="E18" s="5" t="s">
        <v>22</v>
      </c>
      <c r="F18" s="87">
        <v>111862.74</v>
      </c>
      <c r="G18" s="4">
        <f t="shared" si="4"/>
        <v>9.1201145183081977E-2</v>
      </c>
      <c r="H18" s="4">
        <f t="shared" si="5"/>
        <v>4104.0515332386885</v>
      </c>
      <c r="I18" s="4">
        <v>227493.98</v>
      </c>
      <c r="J18" s="91" t="s">
        <v>23</v>
      </c>
    </row>
    <row r="19" spans="1:10" ht="27" customHeight="1" x14ac:dyDescent="0.25">
      <c r="A19" s="3">
        <v>8</v>
      </c>
      <c r="B19" s="79" t="s">
        <v>21</v>
      </c>
      <c r="C19" s="3" t="s">
        <v>330</v>
      </c>
      <c r="D19" s="3" t="s">
        <v>9</v>
      </c>
      <c r="E19" s="5" t="s">
        <v>22</v>
      </c>
      <c r="F19" s="87">
        <v>34958.559999999998</v>
      </c>
      <c r="G19" s="4"/>
      <c r="H19" s="4"/>
      <c r="I19" s="4"/>
      <c r="J19" s="91" t="s">
        <v>23</v>
      </c>
    </row>
    <row r="20" spans="1:10" ht="27" customHeight="1" x14ac:dyDescent="0.25">
      <c r="A20" s="3"/>
      <c r="B20" s="68" t="s">
        <v>311</v>
      </c>
      <c r="C20" s="74"/>
      <c r="D20" s="74"/>
      <c r="E20" s="74"/>
      <c r="F20" s="75">
        <f>SUM(F17:F19)</f>
        <v>1501465.5</v>
      </c>
      <c r="G20" s="6"/>
      <c r="H20" s="6"/>
      <c r="I20" s="6"/>
      <c r="J20" s="118"/>
    </row>
    <row r="21" spans="1:10" ht="27" customHeight="1" x14ac:dyDescent="0.25">
      <c r="A21" s="3">
        <v>9</v>
      </c>
      <c r="B21" s="78" t="s">
        <v>321</v>
      </c>
      <c r="C21" s="3" t="s">
        <v>330</v>
      </c>
      <c r="D21" s="3" t="s">
        <v>9</v>
      </c>
      <c r="E21" s="3">
        <v>26</v>
      </c>
      <c r="F21" s="87">
        <v>714886.12</v>
      </c>
      <c r="G21" s="4">
        <f t="shared" ref="G21:G22" si="6">F21/1226549.73</f>
        <v>0.5828431595676109</v>
      </c>
      <c r="H21" s="4">
        <f t="shared" ref="H21:H22" si="7">G21*45000</f>
        <v>26227.94218054249</v>
      </c>
      <c r="I21" s="4">
        <v>810554.43</v>
      </c>
      <c r="J21" s="91" t="s">
        <v>322</v>
      </c>
    </row>
    <row r="22" spans="1:10" ht="27" customHeight="1" x14ac:dyDescent="0.25">
      <c r="A22" s="3">
        <v>10</v>
      </c>
      <c r="B22" s="79" t="s">
        <v>323</v>
      </c>
      <c r="C22" s="3" t="s">
        <v>330</v>
      </c>
      <c r="D22" s="3" t="s">
        <v>9</v>
      </c>
      <c r="E22" s="5" t="s">
        <v>324</v>
      </c>
      <c r="F22" s="88">
        <v>424010</v>
      </c>
      <c r="G22" s="4">
        <f t="shared" si="6"/>
        <v>0.34569328061406857</v>
      </c>
      <c r="H22" s="4">
        <f t="shared" si="7"/>
        <v>15556.197627633086</v>
      </c>
      <c r="I22" s="4">
        <v>227493.98</v>
      </c>
      <c r="J22" s="91" t="s">
        <v>322</v>
      </c>
    </row>
    <row r="23" spans="1:10" ht="27" customHeight="1" x14ac:dyDescent="0.25">
      <c r="A23" s="3"/>
      <c r="B23" s="68" t="s">
        <v>311</v>
      </c>
      <c r="C23" s="74"/>
      <c r="D23" s="74"/>
      <c r="E23" s="74"/>
      <c r="F23" s="75">
        <f>SUM(F21:F22)</f>
        <v>1138896.1200000001</v>
      </c>
      <c r="G23" s="6"/>
      <c r="H23" s="6"/>
      <c r="I23" s="6"/>
      <c r="J23" s="118"/>
    </row>
    <row r="24" spans="1:10" ht="27" customHeight="1" x14ac:dyDescent="0.25">
      <c r="A24" s="3">
        <v>11</v>
      </c>
      <c r="B24" s="28" t="s">
        <v>26</v>
      </c>
      <c r="C24" s="3" t="s">
        <v>330</v>
      </c>
      <c r="D24" s="110"/>
      <c r="E24" s="29">
        <v>1</v>
      </c>
      <c r="F24" s="98">
        <v>698145.06</v>
      </c>
      <c r="G24" s="15"/>
      <c r="H24" s="15"/>
      <c r="I24" s="15"/>
      <c r="J24" s="5" t="s">
        <v>340</v>
      </c>
    </row>
    <row r="25" spans="1:10" ht="27" customHeight="1" x14ac:dyDescent="0.25">
      <c r="A25" s="3"/>
      <c r="B25" s="68" t="s">
        <v>311</v>
      </c>
      <c r="C25" s="69"/>
      <c r="D25" s="111"/>
      <c r="E25" s="70"/>
      <c r="F25" s="99">
        <f>SUM(F24)</f>
        <v>698145.06</v>
      </c>
      <c r="G25" s="15"/>
      <c r="H25" s="15"/>
      <c r="I25" s="15"/>
      <c r="J25" s="5"/>
    </row>
    <row r="26" spans="1:10" ht="27" customHeight="1" x14ac:dyDescent="0.25">
      <c r="A26" s="3">
        <v>12</v>
      </c>
      <c r="B26" s="28" t="s">
        <v>27</v>
      </c>
      <c r="C26" s="3" t="s">
        <v>330</v>
      </c>
      <c r="D26" s="30" t="s">
        <v>28</v>
      </c>
      <c r="E26" s="31">
        <v>1</v>
      </c>
      <c r="F26" s="98">
        <v>21486.71</v>
      </c>
      <c r="G26" s="15"/>
      <c r="H26" s="15"/>
      <c r="I26" s="15"/>
      <c r="J26" s="5" t="s">
        <v>341</v>
      </c>
    </row>
    <row r="27" spans="1:10" ht="27" customHeight="1" x14ac:dyDescent="0.25">
      <c r="A27" s="3">
        <v>13</v>
      </c>
      <c r="B27" s="28" t="s">
        <v>29</v>
      </c>
      <c r="C27" s="3" t="s">
        <v>330</v>
      </c>
      <c r="D27" s="30" t="s">
        <v>9</v>
      </c>
      <c r="E27" s="31">
        <v>2</v>
      </c>
      <c r="F27" s="98">
        <v>56480.9</v>
      </c>
      <c r="G27" s="15"/>
      <c r="H27" s="15"/>
      <c r="I27" s="15"/>
      <c r="J27" s="5" t="s">
        <v>341</v>
      </c>
    </row>
    <row r="28" spans="1:10" ht="27" customHeight="1" x14ac:dyDescent="0.25">
      <c r="A28" s="3">
        <v>14</v>
      </c>
      <c r="B28" s="28" t="s">
        <v>30</v>
      </c>
      <c r="C28" s="3" t="s">
        <v>330</v>
      </c>
      <c r="D28" s="30" t="s">
        <v>9</v>
      </c>
      <c r="E28" s="31">
        <v>1</v>
      </c>
      <c r="F28" s="98">
        <v>16722.32</v>
      </c>
      <c r="G28" s="15"/>
      <c r="H28" s="15"/>
      <c r="I28" s="15"/>
      <c r="J28" s="5" t="s">
        <v>341</v>
      </c>
    </row>
    <row r="29" spans="1:10" ht="27" customHeight="1" x14ac:dyDescent="0.25">
      <c r="A29" s="3">
        <v>15</v>
      </c>
      <c r="B29" s="28" t="s">
        <v>31</v>
      </c>
      <c r="C29" s="3" t="s">
        <v>330</v>
      </c>
      <c r="D29" s="30" t="s">
        <v>9</v>
      </c>
      <c r="E29" s="31">
        <v>1</v>
      </c>
      <c r="F29" s="98">
        <v>19212.79</v>
      </c>
      <c r="G29" s="15"/>
      <c r="H29" s="15"/>
      <c r="I29" s="15"/>
      <c r="J29" s="5" t="s">
        <v>341</v>
      </c>
    </row>
    <row r="30" spans="1:10" ht="27" customHeight="1" x14ac:dyDescent="0.25">
      <c r="A30" s="3">
        <v>16</v>
      </c>
      <c r="B30" s="28" t="s">
        <v>32</v>
      </c>
      <c r="C30" s="3" t="s">
        <v>330</v>
      </c>
      <c r="D30" s="30" t="s">
        <v>9</v>
      </c>
      <c r="E30" s="31">
        <v>1</v>
      </c>
      <c r="F30" s="98">
        <v>3442.17</v>
      </c>
      <c r="G30" s="15"/>
      <c r="H30" s="15"/>
      <c r="I30" s="15"/>
      <c r="J30" s="5" t="s">
        <v>341</v>
      </c>
    </row>
    <row r="31" spans="1:10" ht="27" customHeight="1" x14ac:dyDescent="0.25">
      <c r="A31" s="3">
        <v>17</v>
      </c>
      <c r="B31" s="28" t="s">
        <v>33</v>
      </c>
      <c r="C31" s="3" t="s">
        <v>330</v>
      </c>
      <c r="D31" s="30" t="s">
        <v>9</v>
      </c>
      <c r="E31" s="31">
        <v>1</v>
      </c>
      <c r="F31" s="98">
        <v>8225.52</v>
      </c>
      <c r="G31" s="15"/>
      <c r="H31" s="15"/>
      <c r="I31" s="15"/>
      <c r="J31" s="5" t="s">
        <v>341</v>
      </c>
    </row>
    <row r="32" spans="1:10" ht="27" customHeight="1" x14ac:dyDescent="0.25">
      <c r="A32" s="3">
        <v>18</v>
      </c>
      <c r="B32" s="28" t="s">
        <v>34</v>
      </c>
      <c r="C32" s="3" t="s">
        <v>330</v>
      </c>
      <c r="D32" s="30" t="s">
        <v>9</v>
      </c>
      <c r="E32" s="31">
        <v>2</v>
      </c>
      <c r="F32" s="98">
        <v>21048.62</v>
      </c>
      <c r="G32" s="15"/>
      <c r="H32" s="15"/>
      <c r="I32" s="15"/>
      <c r="J32" s="5" t="s">
        <v>341</v>
      </c>
    </row>
    <row r="33" spans="1:10" ht="27" customHeight="1" x14ac:dyDescent="0.25">
      <c r="A33" s="3">
        <v>19</v>
      </c>
      <c r="B33" s="28" t="s">
        <v>35</v>
      </c>
      <c r="C33" s="3" t="s">
        <v>330</v>
      </c>
      <c r="D33" s="30" t="s">
        <v>9</v>
      </c>
      <c r="E33" s="31">
        <v>3</v>
      </c>
      <c r="F33" s="98">
        <v>16078.47</v>
      </c>
      <c r="G33" s="15"/>
      <c r="H33" s="15"/>
      <c r="I33" s="15"/>
      <c r="J33" s="5" t="s">
        <v>341</v>
      </c>
    </row>
    <row r="34" spans="1:10" ht="27" customHeight="1" x14ac:dyDescent="0.25">
      <c r="A34" s="3">
        <v>20</v>
      </c>
      <c r="B34" s="28" t="s">
        <v>36</v>
      </c>
      <c r="C34" s="3" t="s">
        <v>330</v>
      </c>
      <c r="D34" s="30" t="s">
        <v>9</v>
      </c>
      <c r="E34" s="32">
        <v>2</v>
      </c>
      <c r="F34" s="98">
        <v>15980.82</v>
      </c>
      <c r="G34" s="15"/>
      <c r="H34" s="15"/>
      <c r="I34" s="15"/>
      <c r="J34" s="5" t="s">
        <v>341</v>
      </c>
    </row>
    <row r="35" spans="1:10" ht="27" customHeight="1" x14ac:dyDescent="0.25">
      <c r="A35" s="3">
        <v>21</v>
      </c>
      <c r="B35" s="28" t="s">
        <v>37</v>
      </c>
      <c r="C35" s="3" t="s">
        <v>330</v>
      </c>
      <c r="D35" s="30" t="s">
        <v>9</v>
      </c>
      <c r="E35" s="32">
        <v>1</v>
      </c>
      <c r="F35" s="98">
        <v>4417.26</v>
      </c>
      <c r="G35" s="15"/>
      <c r="H35" s="15"/>
      <c r="I35" s="15"/>
      <c r="J35" s="5" t="s">
        <v>341</v>
      </c>
    </row>
    <row r="36" spans="1:10" ht="27" customHeight="1" x14ac:dyDescent="0.25">
      <c r="A36" s="3">
        <v>22</v>
      </c>
      <c r="B36" s="28" t="s">
        <v>38</v>
      </c>
      <c r="C36" s="3" t="s">
        <v>330</v>
      </c>
      <c r="D36" s="30" t="s">
        <v>9</v>
      </c>
      <c r="E36" s="32">
        <v>9</v>
      </c>
      <c r="F36" s="98">
        <v>139368.24</v>
      </c>
      <c r="G36" s="15"/>
      <c r="H36" s="15"/>
      <c r="I36" s="15"/>
      <c r="J36" s="5" t="s">
        <v>341</v>
      </c>
    </row>
    <row r="37" spans="1:10" ht="27" customHeight="1" x14ac:dyDescent="0.25">
      <c r="A37" s="3">
        <v>23</v>
      </c>
      <c r="B37" s="28" t="s">
        <v>39</v>
      </c>
      <c r="C37" s="3" t="s">
        <v>330</v>
      </c>
      <c r="D37" s="30" t="s">
        <v>9</v>
      </c>
      <c r="E37" s="32">
        <v>2</v>
      </c>
      <c r="F37" s="98">
        <v>27335.14</v>
      </c>
      <c r="G37" s="15"/>
      <c r="H37" s="15"/>
      <c r="I37" s="15"/>
      <c r="J37" s="5" t="s">
        <v>341</v>
      </c>
    </row>
    <row r="38" spans="1:10" ht="27" customHeight="1" x14ac:dyDescent="0.25">
      <c r="A38" s="3">
        <v>24</v>
      </c>
      <c r="B38" s="28" t="s">
        <v>40</v>
      </c>
      <c r="C38" s="3" t="s">
        <v>330</v>
      </c>
      <c r="D38" s="30" t="s">
        <v>9</v>
      </c>
      <c r="E38" s="32">
        <v>10</v>
      </c>
      <c r="F38" s="98">
        <v>19420.2</v>
      </c>
      <c r="G38" s="15"/>
      <c r="H38" s="15"/>
      <c r="I38" s="15"/>
      <c r="J38" s="5" t="s">
        <v>341</v>
      </c>
    </row>
    <row r="39" spans="1:10" ht="27" customHeight="1" x14ac:dyDescent="0.25">
      <c r="A39" s="3">
        <v>25</v>
      </c>
      <c r="B39" s="28" t="s">
        <v>41</v>
      </c>
      <c r="C39" s="3" t="s">
        <v>330</v>
      </c>
      <c r="D39" s="30" t="s">
        <v>9</v>
      </c>
      <c r="E39" s="32">
        <v>7</v>
      </c>
      <c r="F39" s="98">
        <v>19090.96</v>
      </c>
      <c r="G39" s="15"/>
      <c r="H39" s="15"/>
      <c r="I39" s="15"/>
      <c r="J39" s="5" t="s">
        <v>341</v>
      </c>
    </row>
    <row r="40" spans="1:10" ht="27" customHeight="1" x14ac:dyDescent="0.25">
      <c r="A40" s="3"/>
      <c r="B40" s="68" t="s">
        <v>311</v>
      </c>
      <c r="C40" s="69"/>
      <c r="D40" s="111"/>
      <c r="E40" s="70"/>
      <c r="F40" s="99">
        <f>SUM(F26:I39)</f>
        <v>388310.12000000005</v>
      </c>
      <c r="G40" s="15"/>
      <c r="H40" s="15"/>
      <c r="I40" s="15"/>
      <c r="J40" s="5"/>
    </row>
    <row r="41" spans="1:10" ht="27" customHeight="1" x14ac:dyDescent="0.25">
      <c r="A41" s="3">
        <v>26</v>
      </c>
      <c r="B41" s="57" t="s">
        <v>42</v>
      </c>
      <c r="C41" s="3" t="s">
        <v>330</v>
      </c>
      <c r="D41" s="30" t="s">
        <v>9</v>
      </c>
      <c r="E41" s="33">
        <v>6</v>
      </c>
      <c r="F41" s="72">
        <v>54221.34</v>
      </c>
      <c r="G41" s="15"/>
      <c r="H41" s="15"/>
      <c r="I41" s="15"/>
      <c r="J41" s="5" t="s">
        <v>342</v>
      </c>
    </row>
    <row r="42" spans="1:10" ht="27" customHeight="1" x14ac:dyDescent="0.25">
      <c r="A42" s="3">
        <v>27</v>
      </c>
      <c r="B42" s="57" t="s">
        <v>43</v>
      </c>
      <c r="C42" s="3" t="s">
        <v>330</v>
      </c>
      <c r="D42" s="30" t="s">
        <v>9</v>
      </c>
      <c r="E42" s="33">
        <v>1</v>
      </c>
      <c r="F42" s="72">
        <v>21411.96</v>
      </c>
      <c r="G42" s="15"/>
      <c r="H42" s="15"/>
      <c r="I42" s="15"/>
      <c r="J42" s="5" t="s">
        <v>342</v>
      </c>
    </row>
    <row r="43" spans="1:10" ht="27" customHeight="1" x14ac:dyDescent="0.25">
      <c r="A43" s="3">
        <v>28</v>
      </c>
      <c r="B43" s="57" t="s">
        <v>44</v>
      </c>
      <c r="C43" s="3" t="s">
        <v>330</v>
      </c>
      <c r="D43" s="30" t="s">
        <v>9</v>
      </c>
      <c r="E43" s="33">
        <v>1</v>
      </c>
      <c r="F43" s="72">
        <v>2727.08</v>
      </c>
      <c r="G43" s="15"/>
      <c r="H43" s="15"/>
      <c r="I43" s="15"/>
      <c r="J43" s="5" t="s">
        <v>342</v>
      </c>
    </row>
    <row r="44" spans="1:10" ht="27" customHeight="1" x14ac:dyDescent="0.25">
      <c r="A44" s="3">
        <v>29</v>
      </c>
      <c r="B44" s="57" t="s">
        <v>45</v>
      </c>
      <c r="C44" s="3" t="s">
        <v>330</v>
      </c>
      <c r="D44" s="30" t="s">
        <v>9</v>
      </c>
      <c r="E44" s="33">
        <v>6</v>
      </c>
      <c r="F44" s="72">
        <v>52392</v>
      </c>
      <c r="G44" s="15"/>
      <c r="H44" s="15"/>
      <c r="I44" s="15"/>
      <c r="J44" s="5" t="s">
        <v>342</v>
      </c>
    </row>
    <row r="45" spans="1:10" ht="27" customHeight="1" x14ac:dyDescent="0.25">
      <c r="A45" s="3">
        <v>30</v>
      </c>
      <c r="B45" s="57" t="s">
        <v>46</v>
      </c>
      <c r="C45" s="3" t="s">
        <v>330</v>
      </c>
      <c r="D45" s="30" t="s">
        <v>9</v>
      </c>
      <c r="E45" s="33">
        <v>1</v>
      </c>
      <c r="F45" s="72">
        <v>9217.25</v>
      </c>
      <c r="G45" s="15"/>
      <c r="H45" s="15"/>
      <c r="I45" s="15"/>
      <c r="J45" s="5" t="s">
        <v>342</v>
      </c>
    </row>
    <row r="46" spans="1:10" ht="27" customHeight="1" x14ac:dyDescent="0.25">
      <c r="A46" s="3"/>
      <c r="B46" s="68" t="s">
        <v>311</v>
      </c>
      <c r="C46" s="69"/>
      <c r="D46" s="71"/>
      <c r="E46" s="71"/>
      <c r="F46" s="75">
        <f>SUM(F41:F45)</f>
        <v>139969.63</v>
      </c>
      <c r="G46" s="15"/>
      <c r="H46" s="15"/>
      <c r="I46" s="15"/>
      <c r="J46" s="5"/>
    </row>
    <row r="47" spans="1:10" ht="27" customHeight="1" x14ac:dyDescent="0.25">
      <c r="A47" s="3">
        <v>31</v>
      </c>
      <c r="B47" s="34" t="s">
        <v>47</v>
      </c>
      <c r="C47" s="3" t="s">
        <v>330</v>
      </c>
      <c r="D47" s="112" t="s">
        <v>9</v>
      </c>
      <c r="E47" s="76">
        <v>1</v>
      </c>
      <c r="F47" s="89">
        <v>16307.06</v>
      </c>
      <c r="G47" s="15"/>
      <c r="H47" s="15"/>
      <c r="I47" s="15"/>
      <c r="J47" s="5" t="s">
        <v>343</v>
      </c>
    </row>
    <row r="48" spans="1:10" ht="27" customHeight="1" x14ac:dyDescent="0.25">
      <c r="A48" s="3">
        <v>32</v>
      </c>
      <c r="B48" s="34" t="s">
        <v>48</v>
      </c>
      <c r="C48" s="3" t="s">
        <v>330</v>
      </c>
      <c r="D48" s="112" t="s">
        <v>9</v>
      </c>
      <c r="E48" s="76">
        <v>1</v>
      </c>
      <c r="F48" s="89">
        <v>5355.36</v>
      </c>
      <c r="G48" s="15"/>
      <c r="H48" s="15"/>
      <c r="I48" s="15"/>
      <c r="J48" s="5" t="s">
        <v>343</v>
      </c>
    </row>
    <row r="49" spans="1:10" ht="27" customHeight="1" x14ac:dyDescent="0.25">
      <c r="A49" s="3">
        <v>33</v>
      </c>
      <c r="B49" s="34" t="s">
        <v>49</v>
      </c>
      <c r="C49" s="3" t="s">
        <v>330</v>
      </c>
      <c r="D49" s="112" t="s">
        <v>9</v>
      </c>
      <c r="E49" s="76">
        <v>1</v>
      </c>
      <c r="F49" s="89">
        <v>5258.76</v>
      </c>
      <c r="G49" s="15"/>
      <c r="H49" s="15"/>
      <c r="I49" s="15"/>
      <c r="J49" s="5" t="s">
        <v>343</v>
      </c>
    </row>
    <row r="50" spans="1:10" ht="27" customHeight="1" x14ac:dyDescent="0.25">
      <c r="A50" s="3">
        <v>34</v>
      </c>
      <c r="B50" s="34" t="s">
        <v>50</v>
      </c>
      <c r="C50" s="3" t="s">
        <v>330</v>
      </c>
      <c r="D50" s="112" t="s">
        <v>9</v>
      </c>
      <c r="E50" s="76">
        <v>1</v>
      </c>
      <c r="F50" s="89">
        <v>10804.21</v>
      </c>
      <c r="G50" s="15"/>
      <c r="H50" s="15"/>
      <c r="I50" s="15"/>
      <c r="J50" s="5" t="s">
        <v>343</v>
      </c>
    </row>
    <row r="51" spans="1:10" ht="27" customHeight="1" x14ac:dyDescent="0.25">
      <c r="A51" s="3">
        <v>35</v>
      </c>
      <c r="B51" s="34" t="s">
        <v>51</v>
      </c>
      <c r="C51" s="3" t="s">
        <v>330</v>
      </c>
      <c r="D51" s="112" t="s">
        <v>9</v>
      </c>
      <c r="E51" s="76">
        <v>1</v>
      </c>
      <c r="F51" s="89">
        <v>34453.61</v>
      </c>
      <c r="G51" s="15"/>
      <c r="H51" s="15"/>
      <c r="I51" s="15"/>
      <c r="J51" s="5" t="s">
        <v>343</v>
      </c>
    </row>
    <row r="52" spans="1:10" ht="27" customHeight="1" x14ac:dyDescent="0.25">
      <c r="A52" s="3">
        <v>36</v>
      </c>
      <c r="B52" s="34" t="s">
        <v>52</v>
      </c>
      <c r="C52" s="3" t="s">
        <v>330</v>
      </c>
      <c r="D52" s="112" t="s">
        <v>9</v>
      </c>
      <c r="E52" s="76">
        <v>1</v>
      </c>
      <c r="F52" s="89">
        <v>18889.189999999999</v>
      </c>
      <c r="G52" s="15"/>
      <c r="H52" s="15"/>
      <c r="I52" s="15"/>
      <c r="J52" s="5" t="s">
        <v>343</v>
      </c>
    </row>
    <row r="53" spans="1:10" ht="27" customHeight="1" x14ac:dyDescent="0.25">
      <c r="A53" s="3">
        <v>37</v>
      </c>
      <c r="B53" s="34" t="s">
        <v>53</v>
      </c>
      <c r="C53" s="3" t="s">
        <v>330</v>
      </c>
      <c r="D53" s="112" t="s">
        <v>9</v>
      </c>
      <c r="E53" s="76">
        <v>1</v>
      </c>
      <c r="F53" s="89">
        <v>10282.799999999999</v>
      </c>
      <c r="G53" s="15"/>
      <c r="H53" s="15"/>
      <c r="I53" s="15"/>
      <c r="J53" s="5" t="s">
        <v>343</v>
      </c>
    </row>
    <row r="54" spans="1:10" ht="27" customHeight="1" x14ac:dyDescent="0.25">
      <c r="A54" s="3">
        <v>38</v>
      </c>
      <c r="B54" s="34" t="s">
        <v>51</v>
      </c>
      <c r="C54" s="3" t="s">
        <v>330</v>
      </c>
      <c r="D54" s="112" t="s">
        <v>9</v>
      </c>
      <c r="E54" s="76">
        <v>1</v>
      </c>
      <c r="F54" s="89">
        <v>12671.73</v>
      </c>
      <c r="G54" s="15"/>
      <c r="H54" s="15"/>
      <c r="I54" s="15"/>
      <c r="J54" s="5" t="s">
        <v>343</v>
      </c>
    </row>
    <row r="55" spans="1:10" ht="27" customHeight="1" x14ac:dyDescent="0.25">
      <c r="A55" s="3">
        <v>39</v>
      </c>
      <c r="B55" s="34" t="s">
        <v>54</v>
      </c>
      <c r="C55" s="3" t="s">
        <v>330</v>
      </c>
      <c r="D55" s="112" t="s">
        <v>9</v>
      </c>
      <c r="E55" s="76">
        <v>1</v>
      </c>
      <c r="F55" s="89">
        <v>7582.26</v>
      </c>
      <c r="G55" s="15"/>
      <c r="H55" s="15"/>
      <c r="I55" s="15"/>
      <c r="J55" s="5" t="s">
        <v>343</v>
      </c>
    </row>
    <row r="56" spans="1:10" ht="27" customHeight="1" x14ac:dyDescent="0.25">
      <c r="A56" s="3">
        <v>40</v>
      </c>
      <c r="B56" s="34" t="s">
        <v>55</v>
      </c>
      <c r="C56" s="3" t="s">
        <v>330</v>
      </c>
      <c r="D56" s="112" t="s">
        <v>9</v>
      </c>
      <c r="E56" s="76">
        <v>1</v>
      </c>
      <c r="F56" s="89">
        <v>3843.06</v>
      </c>
      <c r="G56" s="15"/>
      <c r="H56" s="15"/>
      <c r="I56" s="15"/>
      <c r="J56" s="5" t="s">
        <v>343</v>
      </c>
    </row>
    <row r="57" spans="1:10" ht="27" customHeight="1" x14ac:dyDescent="0.25">
      <c r="A57" s="3">
        <v>41</v>
      </c>
      <c r="B57" s="34" t="s">
        <v>56</v>
      </c>
      <c r="C57" s="3" t="s">
        <v>330</v>
      </c>
      <c r="D57" s="112" t="s">
        <v>9</v>
      </c>
      <c r="E57" s="76">
        <v>2</v>
      </c>
      <c r="F57" s="89">
        <v>20773.32</v>
      </c>
      <c r="G57" s="15"/>
      <c r="H57" s="15"/>
      <c r="I57" s="15"/>
      <c r="J57" s="5" t="s">
        <v>343</v>
      </c>
    </row>
    <row r="58" spans="1:10" ht="27" customHeight="1" x14ac:dyDescent="0.25">
      <c r="A58" s="3">
        <v>42</v>
      </c>
      <c r="B58" s="34" t="s">
        <v>57</v>
      </c>
      <c r="C58" s="3" t="s">
        <v>330</v>
      </c>
      <c r="D58" s="112" t="s">
        <v>9</v>
      </c>
      <c r="E58" s="76">
        <v>2</v>
      </c>
      <c r="F58" s="89">
        <v>11745.14</v>
      </c>
      <c r="G58" s="15"/>
      <c r="H58" s="15"/>
      <c r="I58" s="15"/>
      <c r="J58" s="5" t="s">
        <v>343</v>
      </c>
    </row>
    <row r="59" spans="1:10" ht="27" customHeight="1" x14ac:dyDescent="0.25">
      <c r="A59" s="3">
        <v>43</v>
      </c>
      <c r="B59" s="34" t="s">
        <v>51</v>
      </c>
      <c r="C59" s="3" t="s">
        <v>330</v>
      </c>
      <c r="D59" s="112" t="s">
        <v>9</v>
      </c>
      <c r="E59" s="76">
        <v>2</v>
      </c>
      <c r="F59" s="89">
        <v>26651.14</v>
      </c>
      <c r="G59" s="15"/>
      <c r="H59" s="15"/>
      <c r="I59" s="15"/>
      <c r="J59" s="5" t="s">
        <v>343</v>
      </c>
    </row>
    <row r="60" spans="1:10" ht="27" customHeight="1" x14ac:dyDescent="0.25">
      <c r="A60" s="3">
        <v>44</v>
      </c>
      <c r="B60" s="34" t="s">
        <v>58</v>
      </c>
      <c r="C60" s="3" t="s">
        <v>330</v>
      </c>
      <c r="D60" s="112" t="s">
        <v>9</v>
      </c>
      <c r="E60" s="76">
        <v>2</v>
      </c>
      <c r="F60" s="89">
        <v>118191.18</v>
      </c>
      <c r="G60" s="15"/>
      <c r="H60" s="15"/>
      <c r="I60" s="15"/>
      <c r="J60" s="5" t="s">
        <v>343</v>
      </c>
    </row>
    <row r="61" spans="1:10" ht="27" customHeight="1" x14ac:dyDescent="0.25">
      <c r="A61" s="3">
        <v>45</v>
      </c>
      <c r="B61" s="34" t="s">
        <v>59</v>
      </c>
      <c r="C61" s="3" t="s">
        <v>330</v>
      </c>
      <c r="D61" s="112" t="s">
        <v>9</v>
      </c>
      <c r="E61" s="76">
        <v>1</v>
      </c>
      <c r="F61" s="89">
        <v>9811.68</v>
      </c>
      <c r="G61" s="15"/>
      <c r="H61" s="15"/>
      <c r="I61" s="15"/>
      <c r="J61" s="5" t="s">
        <v>343</v>
      </c>
    </row>
    <row r="62" spans="1:10" ht="27" customHeight="1" x14ac:dyDescent="0.25">
      <c r="A62" s="3">
        <v>46</v>
      </c>
      <c r="B62" s="34" t="s">
        <v>60</v>
      </c>
      <c r="C62" s="3" t="s">
        <v>330</v>
      </c>
      <c r="D62" s="112" t="s">
        <v>9</v>
      </c>
      <c r="E62" s="76">
        <v>1</v>
      </c>
      <c r="F62" s="89">
        <v>15405.96</v>
      </c>
      <c r="G62" s="15"/>
      <c r="H62" s="15"/>
      <c r="I62" s="15"/>
      <c r="J62" s="5" t="s">
        <v>343</v>
      </c>
    </row>
    <row r="63" spans="1:10" ht="27" customHeight="1" x14ac:dyDescent="0.25">
      <c r="A63" s="3">
        <v>47</v>
      </c>
      <c r="B63" s="34" t="s">
        <v>326</v>
      </c>
      <c r="C63" s="3" t="s">
        <v>330</v>
      </c>
      <c r="D63" s="35" t="s">
        <v>9</v>
      </c>
      <c r="E63" s="34">
        <v>1</v>
      </c>
      <c r="F63" s="84">
        <v>3054.85</v>
      </c>
      <c r="G63" s="15"/>
      <c r="H63" s="15"/>
      <c r="I63" s="15"/>
      <c r="J63" s="5" t="s">
        <v>343</v>
      </c>
    </row>
    <row r="64" spans="1:10" ht="27" customHeight="1" x14ac:dyDescent="0.25">
      <c r="A64" s="3">
        <v>48</v>
      </c>
      <c r="B64" s="34" t="s">
        <v>325</v>
      </c>
      <c r="C64" s="3" t="s">
        <v>330</v>
      </c>
      <c r="D64" s="35" t="s">
        <v>9</v>
      </c>
      <c r="E64" s="34">
        <v>1</v>
      </c>
      <c r="F64" s="84">
        <v>16591.82</v>
      </c>
      <c r="G64" s="15"/>
      <c r="H64" s="15"/>
      <c r="I64" s="15"/>
      <c r="J64" s="5" t="s">
        <v>343</v>
      </c>
    </row>
    <row r="65" spans="1:10" ht="27" customHeight="1" x14ac:dyDescent="0.25">
      <c r="A65" s="3">
        <v>49</v>
      </c>
      <c r="B65" s="34" t="s">
        <v>61</v>
      </c>
      <c r="C65" s="3" t="s">
        <v>330</v>
      </c>
      <c r="D65" s="112" t="s">
        <v>9</v>
      </c>
      <c r="E65" s="76">
        <v>1</v>
      </c>
      <c r="F65" s="89">
        <v>57169.88</v>
      </c>
      <c r="G65" s="15"/>
      <c r="H65" s="15"/>
      <c r="I65" s="15"/>
      <c r="J65" s="5" t="s">
        <v>343</v>
      </c>
    </row>
    <row r="66" spans="1:10" ht="27" customHeight="1" x14ac:dyDescent="0.25">
      <c r="A66" s="3">
        <v>50</v>
      </c>
      <c r="B66" s="34" t="s">
        <v>62</v>
      </c>
      <c r="C66" s="3" t="s">
        <v>330</v>
      </c>
      <c r="D66" s="112" t="s">
        <v>9</v>
      </c>
      <c r="E66" s="76">
        <v>1</v>
      </c>
      <c r="F66" s="89">
        <v>30519.72</v>
      </c>
      <c r="G66" s="15"/>
      <c r="H66" s="15"/>
      <c r="I66" s="15"/>
      <c r="J66" s="5" t="s">
        <v>343</v>
      </c>
    </row>
    <row r="67" spans="1:10" ht="27" customHeight="1" x14ac:dyDescent="0.25">
      <c r="A67" s="3">
        <v>51</v>
      </c>
      <c r="B67" s="34" t="s">
        <v>63</v>
      </c>
      <c r="C67" s="3" t="s">
        <v>330</v>
      </c>
      <c r="D67" s="112" t="s">
        <v>9</v>
      </c>
      <c r="E67" s="76">
        <v>8</v>
      </c>
      <c r="F67" s="89">
        <v>49550.080000000002</v>
      </c>
      <c r="G67" s="15"/>
      <c r="H67" s="15"/>
      <c r="I67" s="15"/>
      <c r="J67" s="5" t="s">
        <v>343</v>
      </c>
    </row>
    <row r="68" spans="1:10" ht="27" customHeight="1" x14ac:dyDescent="0.25">
      <c r="A68" s="3">
        <v>52</v>
      </c>
      <c r="B68" s="34" t="s">
        <v>64</v>
      </c>
      <c r="C68" s="3" t="s">
        <v>330</v>
      </c>
      <c r="D68" s="112" t="s">
        <v>9</v>
      </c>
      <c r="E68" s="76">
        <v>8</v>
      </c>
      <c r="F68" s="89">
        <v>20220.16</v>
      </c>
      <c r="G68" s="15"/>
      <c r="H68" s="15"/>
      <c r="I68" s="15"/>
      <c r="J68" s="5" t="s">
        <v>343</v>
      </c>
    </row>
    <row r="69" spans="1:10" ht="27" customHeight="1" x14ac:dyDescent="0.25">
      <c r="A69" s="3">
        <v>53</v>
      </c>
      <c r="B69" s="34" t="s">
        <v>65</v>
      </c>
      <c r="C69" s="3" t="s">
        <v>330</v>
      </c>
      <c r="D69" s="112" t="s">
        <v>9</v>
      </c>
      <c r="E69" s="76">
        <v>1</v>
      </c>
      <c r="F69" s="89">
        <v>10877.74</v>
      </c>
      <c r="G69" s="15"/>
      <c r="H69" s="15"/>
      <c r="I69" s="15"/>
      <c r="J69" s="5" t="s">
        <v>343</v>
      </c>
    </row>
    <row r="70" spans="1:10" ht="27" customHeight="1" x14ac:dyDescent="0.25">
      <c r="A70" s="3">
        <v>54</v>
      </c>
      <c r="B70" s="91" t="s">
        <v>66</v>
      </c>
      <c r="C70" s="3" t="s">
        <v>330</v>
      </c>
      <c r="D70" s="113" t="s">
        <v>9</v>
      </c>
      <c r="E70" s="92">
        <v>1</v>
      </c>
      <c r="F70" s="93">
        <v>8085.55</v>
      </c>
      <c r="G70" s="15"/>
      <c r="H70" s="15"/>
      <c r="I70" s="15"/>
      <c r="J70" s="5" t="s">
        <v>343</v>
      </c>
    </row>
    <row r="71" spans="1:10" ht="27" customHeight="1" x14ac:dyDescent="0.25">
      <c r="A71" s="3"/>
      <c r="B71" s="68" t="s">
        <v>311</v>
      </c>
      <c r="C71" s="69"/>
      <c r="D71" s="71"/>
      <c r="E71" s="71"/>
      <c r="F71" s="75">
        <f>SUM(F47:F70)</f>
        <v>524096.25999999995</v>
      </c>
      <c r="G71" s="15"/>
      <c r="H71" s="15"/>
      <c r="I71" s="15"/>
      <c r="J71" s="5"/>
    </row>
    <row r="72" spans="1:10" ht="27" customHeight="1" x14ac:dyDescent="0.25">
      <c r="A72" s="3">
        <v>55</v>
      </c>
      <c r="B72" s="28" t="s">
        <v>67</v>
      </c>
      <c r="C72" s="3" t="s">
        <v>330</v>
      </c>
      <c r="D72" s="37" t="s">
        <v>68</v>
      </c>
      <c r="E72" s="33">
        <v>1</v>
      </c>
      <c r="F72" s="98">
        <v>170733.35</v>
      </c>
      <c r="G72" s="15"/>
      <c r="H72" s="15"/>
      <c r="I72" s="15"/>
      <c r="J72" s="5" t="s">
        <v>344</v>
      </c>
    </row>
    <row r="73" spans="1:10" ht="27" customHeight="1" x14ac:dyDescent="0.25">
      <c r="A73" s="3">
        <v>56</v>
      </c>
      <c r="B73" s="28" t="s">
        <v>69</v>
      </c>
      <c r="C73" s="3" t="s">
        <v>330</v>
      </c>
      <c r="D73" s="37" t="s">
        <v>68</v>
      </c>
      <c r="E73" s="33">
        <v>1</v>
      </c>
      <c r="F73" s="98">
        <v>69600.87</v>
      </c>
      <c r="G73" s="15"/>
      <c r="H73" s="15"/>
      <c r="I73" s="15"/>
      <c r="J73" s="5" t="s">
        <v>344</v>
      </c>
    </row>
    <row r="74" spans="1:10" ht="27" customHeight="1" x14ac:dyDescent="0.25">
      <c r="A74" s="3">
        <v>57</v>
      </c>
      <c r="B74" s="28" t="s">
        <v>70</v>
      </c>
      <c r="C74" s="3" t="s">
        <v>330</v>
      </c>
      <c r="D74" s="37" t="s">
        <v>68</v>
      </c>
      <c r="E74" s="33">
        <v>2</v>
      </c>
      <c r="F74" s="98">
        <v>65825.600000000006</v>
      </c>
      <c r="G74" s="15"/>
      <c r="H74" s="15"/>
      <c r="I74" s="15"/>
      <c r="J74" s="5" t="s">
        <v>344</v>
      </c>
    </row>
    <row r="75" spans="1:10" ht="27" customHeight="1" x14ac:dyDescent="0.25">
      <c r="A75" s="3">
        <v>58</v>
      </c>
      <c r="B75" s="28" t="s">
        <v>71</v>
      </c>
      <c r="C75" s="3" t="s">
        <v>330</v>
      </c>
      <c r="D75" s="37" t="s">
        <v>68</v>
      </c>
      <c r="E75" s="33">
        <v>4</v>
      </c>
      <c r="F75" s="98">
        <v>29802.04</v>
      </c>
      <c r="G75" s="15"/>
      <c r="H75" s="15"/>
      <c r="I75" s="15"/>
      <c r="J75" s="5" t="s">
        <v>344</v>
      </c>
    </row>
    <row r="76" spans="1:10" ht="27" customHeight="1" x14ac:dyDescent="0.25">
      <c r="A76" s="3">
        <v>59</v>
      </c>
      <c r="B76" s="28" t="s">
        <v>72</v>
      </c>
      <c r="C76" s="3" t="s">
        <v>330</v>
      </c>
      <c r="D76" s="37" t="s">
        <v>68</v>
      </c>
      <c r="E76" s="33">
        <v>2</v>
      </c>
      <c r="F76" s="98">
        <v>10477.959999999999</v>
      </c>
      <c r="G76" s="15"/>
      <c r="H76" s="15"/>
      <c r="I76" s="15"/>
      <c r="J76" s="5" t="s">
        <v>344</v>
      </c>
    </row>
    <row r="77" spans="1:10" ht="27" customHeight="1" x14ac:dyDescent="0.25">
      <c r="A77" s="3">
        <v>60</v>
      </c>
      <c r="B77" s="28" t="s">
        <v>73</v>
      </c>
      <c r="C77" s="3" t="s">
        <v>330</v>
      </c>
      <c r="D77" s="37" t="s">
        <v>68</v>
      </c>
      <c r="E77" s="33">
        <v>8</v>
      </c>
      <c r="F77" s="98">
        <v>102344.24</v>
      </c>
      <c r="G77" s="15"/>
      <c r="H77" s="15"/>
      <c r="I77" s="15"/>
      <c r="J77" s="5" t="s">
        <v>344</v>
      </c>
    </row>
    <row r="78" spans="1:10" ht="27" customHeight="1" x14ac:dyDescent="0.25">
      <c r="A78" s="3">
        <v>61</v>
      </c>
      <c r="B78" s="28" t="s">
        <v>74</v>
      </c>
      <c r="C78" s="3" t="s">
        <v>330</v>
      </c>
      <c r="D78" s="37" t="s">
        <v>68</v>
      </c>
      <c r="E78" s="33">
        <v>2</v>
      </c>
      <c r="F78" s="98">
        <v>13066.38</v>
      </c>
      <c r="G78" s="15"/>
      <c r="H78" s="15"/>
      <c r="I78" s="15"/>
      <c r="J78" s="5" t="s">
        <v>344</v>
      </c>
    </row>
    <row r="79" spans="1:10" ht="27" customHeight="1" x14ac:dyDescent="0.25">
      <c r="A79" s="3">
        <v>62</v>
      </c>
      <c r="B79" s="28" t="s">
        <v>75</v>
      </c>
      <c r="C79" s="3" t="s">
        <v>330</v>
      </c>
      <c r="D79" s="37" t="s">
        <v>68</v>
      </c>
      <c r="E79" s="33">
        <v>1</v>
      </c>
      <c r="F79" s="98">
        <v>18573.919999999998</v>
      </c>
      <c r="G79" s="15"/>
      <c r="H79" s="15"/>
      <c r="I79" s="15"/>
      <c r="J79" s="5" t="s">
        <v>344</v>
      </c>
    </row>
    <row r="80" spans="1:10" ht="27" customHeight="1" x14ac:dyDescent="0.25">
      <c r="A80" s="3">
        <v>63</v>
      </c>
      <c r="B80" s="28" t="s">
        <v>76</v>
      </c>
      <c r="C80" s="3" t="s">
        <v>330</v>
      </c>
      <c r="D80" s="37" t="s">
        <v>68</v>
      </c>
      <c r="E80" s="33">
        <v>2</v>
      </c>
      <c r="F80" s="98">
        <v>43056.84</v>
      </c>
      <c r="G80" s="15"/>
      <c r="H80" s="15"/>
      <c r="I80" s="15"/>
      <c r="J80" s="5" t="s">
        <v>344</v>
      </c>
    </row>
    <row r="81" spans="1:10" ht="27" customHeight="1" x14ac:dyDescent="0.25">
      <c r="A81" s="3">
        <v>64</v>
      </c>
      <c r="B81" s="28" t="s">
        <v>77</v>
      </c>
      <c r="C81" s="3" t="s">
        <v>330</v>
      </c>
      <c r="D81" s="37" t="s">
        <v>68</v>
      </c>
      <c r="E81" s="33">
        <v>2</v>
      </c>
      <c r="F81" s="98">
        <v>27641.18</v>
      </c>
      <c r="G81" s="15"/>
      <c r="H81" s="15"/>
      <c r="I81" s="15"/>
      <c r="J81" s="5" t="s">
        <v>344</v>
      </c>
    </row>
    <row r="82" spans="1:10" ht="27" customHeight="1" x14ac:dyDescent="0.25">
      <c r="A82" s="3">
        <v>65</v>
      </c>
      <c r="B82" s="28" t="s">
        <v>78</v>
      </c>
      <c r="C82" s="3" t="s">
        <v>330</v>
      </c>
      <c r="D82" s="37" t="s">
        <v>68</v>
      </c>
      <c r="E82" s="33">
        <v>2</v>
      </c>
      <c r="F82" s="98">
        <v>21267.06</v>
      </c>
      <c r="G82" s="15"/>
      <c r="H82" s="15"/>
      <c r="I82" s="15"/>
      <c r="J82" s="5" t="s">
        <v>344</v>
      </c>
    </row>
    <row r="83" spans="1:10" ht="27" customHeight="1" x14ac:dyDescent="0.25">
      <c r="A83" s="3">
        <v>66</v>
      </c>
      <c r="B83" s="28" t="s">
        <v>79</v>
      </c>
      <c r="C83" s="3" t="s">
        <v>330</v>
      </c>
      <c r="D83" s="37" t="s">
        <v>68</v>
      </c>
      <c r="E83" s="33">
        <v>1</v>
      </c>
      <c r="F83" s="98">
        <v>11659.3</v>
      </c>
      <c r="G83" s="15"/>
      <c r="H83" s="15"/>
      <c r="I83" s="15"/>
      <c r="J83" s="5" t="s">
        <v>344</v>
      </c>
    </row>
    <row r="84" spans="1:10" ht="27" customHeight="1" x14ac:dyDescent="0.25">
      <c r="A84" s="3">
        <v>67</v>
      </c>
      <c r="B84" s="28" t="s">
        <v>80</v>
      </c>
      <c r="C84" s="3" t="s">
        <v>330</v>
      </c>
      <c r="D84" s="37" t="s">
        <v>68</v>
      </c>
      <c r="E84" s="33">
        <v>1</v>
      </c>
      <c r="F84" s="98">
        <v>13982.19</v>
      </c>
      <c r="G84" s="15"/>
      <c r="H84" s="15"/>
      <c r="I84" s="15"/>
      <c r="J84" s="5" t="s">
        <v>344</v>
      </c>
    </row>
    <row r="85" spans="1:10" ht="27" customHeight="1" x14ac:dyDescent="0.25">
      <c r="A85" s="3">
        <v>68</v>
      </c>
      <c r="B85" s="28" t="s">
        <v>81</v>
      </c>
      <c r="C85" s="3" t="s">
        <v>330</v>
      </c>
      <c r="D85" s="37" t="s">
        <v>68</v>
      </c>
      <c r="E85" s="33">
        <v>1</v>
      </c>
      <c r="F85" s="98">
        <v>5429.44</v>
      </c>
      <c r="G85" s="15"/>
      <c r="H85" s="15"/>
      <c r="I85" s="15"/>
      <c r="J85" s="5" t="s">
        <v>344</v>
      </c>
    </row>
    <row r="86" spans="1:10" ht="27" customHeight="1" x14ac:dyDescent="0.25">
      <c r="A86" s="3">
        <v>69</v>
      </c>
      <c r="B86" s="28" t="s">
        <v>82</v>
      </c>
      <c r="C86" s="3" t="s">
        <v>330</v>
      </c>
      <c r="D86" s="37" t="s">
        <v>68</v>
      </c>
      <c r="E86" s="33">
        <v>1</v>
      </c>
      <c r="F86" s="98">
        <v>377370.05</v>
      </c>
      <c r="G86" s="15"/>
      <c r="H86" s="15"/>
      <c r="I86" s="15"/>
      <c r="J86" s="5" t="s">
        <v>344</v>
      </c>
    </row>
    <row r="87" spans="1:10" ht="27" customHeight="1" x14ac:dyDescent="0.25">
      <c r="A87" s="3">
        <v>70</v>
      </c>
      <c r="B87" s="28" t="s">
        <v>83</v>
      </c>
      <c r="C87" s="3" t="s">
        <v>330</v>
      </c>
      <c r="D87" s="37" t="s">
        <v>68</v>
      </c>
      <c r="E87" s="33">
        <v>1</v>
      </c>
      <c r="F87" s="98">
        <v>20759.580000000002</v>
      </c>
      <c r="G87" s="15"/>
      <c r="H87" s="15"/>
      <c r="I87" s="15"/>
      <c r="J87" s="5" t="s">
        <v>344</v>
      </c>
    </row>
    <row r="88" spans="1:10" ht="27" customHeight="1" x14ac:dyDescent="0.25">
      <c r="A88" s="3"/>
      <c r="B88" s="68" t="s">
        <v>311</v>
      </c>
      <c r="C88" s="69"/>
      <c r="D88" s="71"/>
      <c r="E88" s="71"/>
      <c r="F88" s="75">
        <f>SUM(F72:F87)</f>
        <v>1001589.9999999999</v>
      </c>
      <c r="G88" s="15"/>
      <c r="H88" s="15"/>
      <c r="I88" s="15"/>
      <c r="J88" s="5"/>
    </row>
    <row r="89" spans="1:10" ht="27" customHeight="1" x14ac:dyDescent="0.25">
      <c r="A89" s="3">
        <v>71</v>
      </c>
      <c r="B89" s="28" t="s">
        <v>84</v>
      </c>
      <c r="C89" s="3" t="s">
        <v>330</v>
      </c>
      <c r="D89" s="37" t="s">
        <v>9</v>
      </c>
      <c r="E89" s="36">
        <v>1</v>
      </c>
      <c r="F89" s="98">
        <v>31589.02</v>
      </c>
      <c r="G89" s="15"/>
      <c r="H89" s="15"/>
      <c r="I89" s="15"/>
      <c r="J89" s="5" t="s">
        <v>345</v>
      </c>
    </row>
    <row r="90" spans="1:10" ht="27" customHeight="1" x14ac:dyDescent="0.25">
      <c r="A90" s="3">
        <v>72</v>
      </c>
      <c r="B90" s="28" t="s">
        <v>85</v>
      </c>
      <c r="C90" s="3" t="s">
        <v>330</v>
      </c>
      <c r="D90" s="37" t="s">
        <v>9</v>
      </c>
      <c r="E90" s="36">
        <v>3</v>
      </c>
      <c r="F90" s="98">
        <v>65784.63</v>
      </c>
      <c r="G90" s="15"/>
      <c r="H90" s="15"/>
      <c r="I90" s="15"/>
      <c r="J90" s="5" t="s">
        <v>345</v>
      </c>
    </row>
    <row r="91" spans="1:10" ht="27" customHeight="1" x14ac:dyDescent="0.25">
      <c r="A91" s="3">
        <v>73</v>
      </c>
      <c r="B91" s="28" t="s">
        <v>86</v>
      </c>
      <c r="C91" s="3" t="s">
        <v>330</v>
      </c>
      <c r="D91" s="37" t="s">
        <v>9</v>
      </c>
      <c r="E91" s="36">
        <v>1</v>
      </c>
      <c r="F91" s="98">
        <v>28499.26</v>
      </c>
      <c r="G91" s="15"/>
      <c r="H91" s="15"/>
      <c r="I91" s="15"/>
      <c r="J91" s="5" t="s">
        <v>345</v>
      </c>
    </row>
    <row r="92" spans="1:10" ht="27" customHeight="1" x14ac:dyDescent="0.25">
      <c r="A92" s="3">
        <v>74</v>
      </c>
      <c r="B92" s="28" t="s">
        <v>87</v>
      </c>
      <c r="C92" s="3" t="s">
        <v>330</v>
      </c>
      <c r="D92" s="37" t="s">
        <v>9</v>
      </c>
      <c r="E92" s="36">
        <v>2</v>
      </c>
      <c r="F92" s="98">
        <v>21149.56</v>
      </c>
      <c r="G92" s="15"/>
      <c r="H92" s="15"/>
      <c r="I92" s="15"/>
      <c r="J92" s="5" t="s">
        <v>345</v>
      </c>
    </row>
    <row r="93" spans="1:10" ht="27" customHeight="1" x14ac:dyDescent="0.25">
      <c r="A93" s="3">
        <v>75</v>
      </c>
      <c r="B93" s="28" t="s">
        <v>88</v>
      </c>
      <c r="C93" s="3" t="s">
        <v>330</v>
      </c>
      <c r="D93" s="37" t="s">
        <v>9</v>
      </c>
      <c r="E93" s="36">
        <v>2</v>
      </c>
      <c r="F93" s="98">
        <v>31480.5</v>
      </c>
      <c r="G93" s="15"/>
      <c r="H93" s="15"/>
      <c r="I93" s="15"/>
      <c r="J93" s="5" t="s">
        <v>345</v>
      </c>
    </row>
    <row r="94" spans="1:10" ht="27" customHeight="1" x14ac:dyDescent="0.25">
      <c r="A94" s="3">
        <v>76</v>
      </c>
      <c r="B94" s="28" t="s">
        <v>89</v>
      </c>
      <c r="C94" s="3" t="s">
        <v>330</v>
      </c>
      <c r="D94" s="37" t="s">
        <v>9</v>
      </c>
      <c r="E94" s="36">
        <v>1</v>
      </c>
      <c r="F94" s="98">
        <v>15282.71</v>
      </c>
      <c r="G94" s="15"/>
      <c r="H94" s="15"/>
      <c r="I94" s="15"/>
      <c r="J94" s="5" t="s">
        <v>345</v>
      </c>
    </row>
    <row r="95" spans="1:10" ht="27" customHeight="1" x14ac:dyDescent="0.25">
      <c r="A95" s="3">
        <v>77</v>
      </c>
      <c r="B95" s="28" t="s">
        <v>90</v>
      </c>
      <c r="C95" s="3" t="s">
        <v>330</v>
      </c>
      <c r="D95" s="37" t="s">
        <v>9</v>
      </c>
      <c r="E95" s="36">
        <v>1</v>
      </c>
      <c r="F95" s="98">
        <v>8421.65</v>
      </c>
      <c r="G95" s="15"/>
      <c r="H95" s="15"/>
      <c r="I95" s="15"/>
      <c r="J95" s="5" t="s">
        <v>345</v>
      </c>
    </row>
    <row r="96" spans="1:10" ht="27" customHeight="1" x14ac:dyDescent="0.25">
      <c r="A96" s="3">
        <v>78</v>
      </c>
      <c r="B96" s="28" t="s">
        <v>91</v>
      </c>
      <c r="C96" s="3" t="s">
        <v>330</v>
      </c>
      <c r="D96" s="37" t="s">
        <v>9</v>
      </c>
      <c r="E96" s="36">
        <v>1</v>
      </c>
      <c r="F96" s="98">
        <v>13396.78</v>
      </c>
      <c r="G96" s="15"/>
      <c r="H96" s="15"/>
      <c r="I96" s="15"/>
      <c r="J96" s="5" t="s">
        <v>345</v>
      </c>
    </row>
    <row r="97" spans="1:10" ht="27" customHeight="1" x14ac:dyDescent="0.25">
      <c r="A97" s="3"/>
      <c r="B97" s="68" t="s">
        <v>311</v>
      </c>
      <c r="C97" s="69"/>
      <c r="D97" s="71"/>
      <c r="E97" s="71"/>
      <c r="F97" s="75">
        <f>SUM(F89:F96)</f>
        <v>215604.11</v>
      </c>
      <c r="G97" s="15"/>
      <c r="H97" s="15"/>
      <c r="I97" s="15"/>
      <c r="J97" s="5"/>
    </row>
    <row r="98" spans="1:10" ht="27" customHeight="1" x14ac:dyDescent="0.25">
      <c r="A98" s="3">
        <v>79</v>
      </c>
      <c r="B98" s="28" t="s">
        <v>92</v>
      </c>
      <c r="C98" s="3" t="s">
        <v>330</v>
      </c>
      <c r="D98" s="37" t="s">
        <v>9</v>
      </c>
      <c r="E98" s="36">
        <v>1</v>
      </c>
      <c r="F98" s="98">
        <v>84564.35</v>
      </c>
      <c r="G98" s="15"/>
      <c r="H98" s="15"/>
      <c r="I98" s="15"/>
      <c r="J98" s="5" t="s">
        <v>346</v>
      </c>
    </row>
    <row r="99" spans="1:10" ht="27" customHeight="1" x14ac:dyDescent="0.25">
      <c r="A99" s="3">
        <v>80</v>
      </c>
      <c r="B99" s="28" t="s">
        <v>93</v>
      </c>
      <c r="C99" s="3" t="s">
        <v>330</v>
      </c>
      <c r="D99" s="37" t="s">
        <v>9</v>
      </c>
      <c r="E99" s="36">
        <v>1</v>
      </c>
      <c r="F99" s="98">
        <v>4126.47</v>
      </c>
      <c r="G99" s="15"/>
      <c r="H99" s="15"/>
      <c r="I99" s="15"/>
      <c r="J99" s="5" t="s">
        <v>346</v>
      </c>
    </row>
    <row r="100" spans="1:10" ht="27" customHeight="1" x14ac:dyDescent="0.25">
      <c r="A100" s="3">
        <v>81</v>
      </c>
      <c r="B100" s="28" t="s">
        <v>94</v>
      </c>
      <c r="C100" s="3" t="s">
        <v>330</v>
      </c>
      <c r="D100" s="37" t="s">
        <v>9</v>
      </c>
      <c r="E100" s="36">
        <v>3</v>
      </c>
      <c r="F100" s="98">
        <v>191697.69</v>
      </c>
      <c r="G100" s="15"/>
      <c r="H100" s="15"/>
      <c r="I100" s="15"/>
      <c r="J100" s="5" t="s">
        <v>346</v>
      </c>
    </row>
    <row r="101" spans="1:10" ht="27" customHeight="1" x14ac:dyDescent="0.25">
      <c r="A101" s="3">
        <v>82</v>
      </c>
      <c r="B101" s="28" t="s">
        <v>95</v>
      </c>
      <c r="C101" s="3" t="s">
        <v>330</v>
      </c>
      <c r="D101" s="37" t="s">
        <v>9</v>
      </c>
      <c r="E101" s="36">
        <v>1</v>
      </c>
      <c r="F101" s="98">
        <v>146505.67000000001</v>
      </c>
      <c r="G101" s="15"/>
      <c r="H101" s="15"/>
      <c r="I101" s="15"/>
      <c r="J101" s="5" t="s">
        <v>346</v>
      </c>
    </row>
    <row r="102" spans="1:10" ht="27" customHeight="1" x14ac:dyDescent="0.25">
      <c r="A102" s="3">
        <v>83</v>
      </c>
      <c r="B102" s="28" t="s">
        <v>96</v>
      </c>
      <c r="C102" s="3" t="s">
        <v>330</v>
      </c>
      <c r="D102" s="37" t="s">
        <v>9</v>
      </c>
      <c r="E102" s="36">
        <v>1</v>
      </c>
      <c r="F102" s="98">
        <v>160861.59</v>
      </c>
      <c r="G102" s="15"/>
      <c r="H102" s="15"/>
      <c r="I102" s="15"/>
      <c r="J102" s="5" t="s">
        <v>346</v>
      </c>
    </row>
    <row r="103" spans="1:10" ht="27" customHeight="1" x14ac:dyDescent="0.25">
      <c r="A103" s="3">
        <v>84</v>
      </c>
      <c r="B103" s="28" t="s">
        <v>97</v>
      </c>
      <c r="C103" s="3" t="s">
        <v>330</v>
      </c>
      <c r="D103" s="37" t="s">
        <v>9</v>
      </c>
      <c r="E103" s="36">
        <v>1</v>
      </c>
      <c r="F103" s="98">
        <v>17048.849999999999</v>
      </c>
      <c r="G103" s="15"/>
      <c r="H103" s="15"/>
      <c r="I103" s="15"/>
      <c r="J103" s="5" t="s">
        <v>346</v>
      </c>
    </row>
    <row r="104" spans="1:10" ht="27" customHeight="1" x14ac:dyDescent="0.25">
      <c r="A104" s="3">
        <v>85</v>
      </c>
      <c r="B104" s="28" t="s">
        <v>98</v>
      </c>
      <c r="C104" s="3" t="s">
        <v>330</v>
      </c>
      <c r="D104" s="37" t="s">
        <v>9</v>
      </c>
      <c r="E104" s="36">
        <v>1</v>
      </c>
      <c r="F104" s="98">
        <v>167585.57</v>
      </c>
      <c r="G104" s="15"/>
      <c r="H104" s="15"/>
      <c r="I104" s="15"/>
      <c r="J104" s="5" t="s">
        <v>346</v>
      </c>
    </row>
    <row r="105" spans="1:10" ht="27" customHeight="1" x14ac:dyDescent="0.25">
      <c r="A105" s="3">
        <v>86</v>
      </c>
      <c r="B105" s="28" t="s">
        <v>99</v>
      </c>
      <c r="C105" s="3" t="s">
        <v>330</v>
      </c>
      <c r="D105" s="37" t="s">
        <v>9</v>
      </c>
      <c r="E105" s="36">
        <v>1</v>
      </c>
      <c r="F105" s="98">
        <v>58109.74</v>
      </c>
      <c r="G105" s="15"/>
      <c r="H105" s="15"/>
      <c r="I105" s="15"/>
      <c r="J105" s="5" t="s">
        <v>346</v>
      </c>
    </row>
    <row r="106" spans="1:10" ht="27" customHeight="1" x14ac:dyDescent="0.25">
      <c r="A106" s="3">
        <v>87</v>
      </c>
      <c r="B106" s="28" t="s">
        <v>100</v>
      </c>
      <c r="C106" s="3" t="s">
        <v>330</v>
      </c>
      <c r="D106" s="37" t="s">
        <v>9</v>
      </c>
      <c r="E106" s="36">
        <v>2</v>
      </c>
      <c r="F106" s="98">
        <v>106331.8</v>
      </c>
      <c r="G106" s="15"/>
      <c r="H106" s="15"/>
      <c r="I106" s="15"/>
      <c r="J106" s="5" t="s">
        <v>346</v>
      </c>
    </row>
    <row r="107" spans="1:10" ht="27" customHeight="1" x14ac:dyDescent="0.25">
      <c r="A107" s="3">
        <v>88</v>
      </c>
      <c r="B107" s="28" t="s">
        <v>101</v>
      </c>
      <c r="C107" s="3" t="s">
        <v>330</v>
      </c>
      <c r="D107" s="37" t="s">
        <v>9</v>
      </c>
      <c r="E107" s="36">
        <v>1</v>
      </c>
      <c r="F107" s="98">
        <v>28430.67</v>
      </c>
      <c r="G107" s="15"/>
      <c r="H107" s="15"/>
      <c r="I107" s="15"/>
      <c r="J107" s="5" t="s">
        <v>346</v>
      </c>
    </row>
    <row r="108" spans="1:10" ht="27" customHeight="1" x14ac:dyDescent="0.25">
      <c r="A108" s="3">
        <v>89</v>
      </c>
      <c r="B108" s="28" t="s">
        <v>102</v>
      </c>
      <c r="C108" s="3" t="s">
        <v>330</v>
      </c>
      <c r="D108" s="37" t="s">
        <v>9</v>
      </c>
      <c r="E108" s="36">
        <v>1</v>
      </c>
      <c r="F108" s="98">
        <v>230606.66</v>
      </c>
      <c r="G108" s="15"/>
      <c r="H108" s="15"/>
      <c r="I108" s="15"/>
      <c r="J108" s="5" t="s">
        <v>346</v>
      </c>
    </row>
    <row r="109" spans="1:10" ht="27" customHeight="1" x14ac:dyDescent="0.25">
      <c r="A109" s="3">
        <v>90</v>
      </c>
      <c r="B109" s="28" t="s">
        <v>103</v>
      </c>
      <c r="C109" s="3" t="s">
        <v>330</v>
      </c>
      <c r="D109" s="37" t="s">
        <v>9</v>
      </c>
      <c r="E109" s="36">
        <v>1</v>
      </c>
      <c r="F109" s="98">
        <v>96473.44</v>
      </c>
      <c r="G109" s="15"/>
      <c r="H109" s="15"/>
      <c r="I109" s="15"/>
      <c r="J109" s="5" t="s">
        <v>346</v>
      </c>
    </row>
    <row r="110" spans="1:10" ht="27" customHeight="1" x14ac:dyDescent="0.25">
      <c r="A110" s="3">
        <v>91</v>
      </c>
      <c r="B110" s="28" t="s">
        <v>104</v>
      </c>
      <c r="C110" s="3" t="s">
        <v>330</v>
      </c>
      <c r="D110" s="37" t="s">
        <v>9</v>
      </c>
      <c r="E110" s="36">
        <v>1</v>
      </c>
      <c r="F110" s="98">
        <v>10723.57</v>
      </c>
      <c r="G110" s="15"/>
      <c r="H110" s="15"/>
      <c r="I110" s="15"/>
      <c r="J110" s="5" t="s">
        <v>346</v>
      </c>
    </row>
    <row r="111" spans="1:10" ht="27" customHeight="1" x14ac:dyDescent="0.25">
      <c r="A111" s="3">
        <v>92</v>
      </c>
      <c r="B111" s="28" t="s">
        <v>105</v>
      </c>
      <c r="C111" s="3" t="s">
        <v>330</v>
      </c>
      <c r="D111" s="37" t="s">
        <v>9</v>
      </c>
      <c r="E111" s="36">
        <v>1</v>
      </c>
      <c r="F111" s="98">
        <v>58588.57</v>
      </c>
      <c r="G111" s="15"/>
      <c r="H111" s="15"/>
      <c r="I111" s="15"/>
      <c r="J111" s="5" t="s">
        <v>346</v>
      </c>
    </row>
    <row r="112" spans="1:10" ht="27" customHeight="1" x14ac:dyDescent="0.25">
      <c r="A112" s="3"/>
      <c r="B112" s="68" t="s">
        <v>311</v>
      </c>
      <c r="C112" s="69"/>
      <c r="D112" s="71"/>
      <c r="E112" s="71"/>
      <c r="F112" s="75">
        <f>SUM(F98:F111)</f>
        <v>1361654.6400000001</v>
      </c>
      <c r="G112" s="15"/>
      <c r="H112" s="15"/>
      <c r="I112" s="15"/>
      <c r="J112" s="5"/>
    </row>
    <row r="113" spans="1:10" ht="27" customHeight="1" x14ac:dyDescent="0.25">
      <c r="A113" s="3">
        <v>93</v>
      </c>
      <c r="B113" s="106" t="s">
        <v>106</v>
      </c>
      <c r="C113" s="3" t="s">
        <v>330</v>
      </c>
      <c r="D113" s="30" t="s">
        <v>9</v>
      </c>
      <c r="E113" s="38">
        <v>8</v>
      </c>
      <c r="F113" s="98">
        <v>76296</v>
      </c>
      <c r="G113" s="15"/>
      <c r="H113" s="15"/>
      <c r="I113" s="15"/>
      <c r="J113" s="5" t="s">
        <v>347</v>
      </c>
    </row>
    <row r="114" spans="1:10" ht="27" customHeight="1" x14ac:dyDescent="0.25">
      <c r="A114" s="3">
        <v>94</v>
      </c>
      <c r="B114" s="106" t="s">
        <v>107</v>
      </c>
      <c r="C114" s="3" t="s">
        <v>330</v>
      </c>
      <c r="D114" s="30" t="s">
        <v>9</v>
      </c>
      <c r="E114" s="38">
        <v>2</v>
      </c>
      <c r="F114" s="98">
        <v>10300.540000000001</v>
      </c>
      <c r="G114" s="15"/>
      <c r="H114" s="15"/>
      <c r="I114" s="15"/>
      <c r="J114" s="5" t="s">
        <v>347</v>
      </c>
    </row>
    <row r="115" spans="1:10" ht="27" customHeight="1" x14ac:dyDescent="0.25">
      <c r="A115" s="3">
        <v>95</v>
      </c>
      <c r="B115" s="106" t="s">
        <v>106</v>
      </c>
      <c r="C115" s="3" t="s">
        <v>330</v>
      </c>
      <c r="D115" s="30" t="s">
        <v>9</v>
      </c>
      <c r="E115" s="38">
        <v>1</v>
      </c>
      <c r="F115" s="98">
        <v>8815.6299999999992</v>
      </c>
      <c r="G115" s="15"/>
      <c r="H115" s="15"/>
      <c r="I115" s="15"/>
      <c r="J115" s="5" t="s">
        <v>347</v>
      </c>
    </row>
    <row r="116" spans="1:10" ht="27" customHeight="1" x14ac:dyDescent="0.25">
      <c r="A116" s="3">
        <v>96</v>
      </c>
      <c r="B116" s="106" t="s">
        <v>106</v>
      </c>
      <c r="C116" s="3" t="s">
        <v>330</v>
      </c>
      <c r="D116" s="30" t="s">
        <v>9</v>
      </c>
      <c r="E116" s="38">
        <v>2</v>
      </c>
      <c r="F116" s="98">
        <v>18409.28</v>
      </c>
      <c r="G116" s="15"/>
      <c r="H116" s="15"/>
      <c r="I116" s="15"/>
      <c r="J116" s="5" t="s">
        <v>347</v>
      </c>
    </row>
    <row r="117" spans="1:10" ht="27" customHeight="1" x14ac:dyDescent="0.25">
      <c r="A117" s="3"/>
      <c r="B117" s="68" t="s">
        <v>311</v>
      </c>
      <c r="C117" s="69"/>
      <c r="D117" s="71"/>
      <c r="E117" s="71"/>
      <c r="F117" s="75">
        <f>SUM(F113:F116)</f>
        <v>113821.45000000001</v>
      </c>
      <c r="G117" s="15"/>
      <c r="H117" s="15"/>
      <c r="I117" s="15"/>
      <c r="J117" s="5"/>
    </row>
    <row r="118" spans="1:10" ht="27" customHeight="1" x14ac:dyDescent="0.25">
      <c r="A118" s="3">
        <v>97</v>
      </c>
      <c r="B118" s="106" t="s">
        <v>108</v>
      </c>
      <c r="C118" s="3" t="s">
        <v>330</v>
      </c>
      <c r="D118" s="30" t="s">
        <v>9</v>
      </c>
      <c r="E118" s="38">
        <v>1</v>
      </c>
      <c r="F118" s="72">
        <v>155566.26</v>
      </c>
      <c r="G118" s="15"/>
      <c r="H118" s="15"/>
      <c r="I118" s="15"/>
      <c r="J118" s="5" t="s">
        <v>348</v>
      </c>
    </row>
    <row r="119" spans="1:10" ht="27" customHeight="1" x14ac:dyDescent="0.25">
      <c r="A119" s="3">
        <v>98</v>
      </c>
      <c r="B119" s="106" t="s">
        <v>109</v>
      </c>
      <c r="C119" s="3" t="s">
        <v>330</v>
      </c>
      <c r="D119" s="30" t="s">
        <v>9</v>
      </c>
      <c r="E119" s="38">
        <v>1</v>
      </c>
      <c r="F119" s="72">
        <v>48050.71</v>
      </c>
      <c r="G119" s="15"/>
      <c r="H119" s="15"/>
      <c r="I119" s="15"/>
      <c r="J119" s="5" t="s">
        <v>348</v>
      </c>
    </row>
    <row r="120" spans="1:10" ht="27" customHeight="1" x14ac:dyDescent="0.25">
      <c r="A120" s="3">
        <v>99</v>
      </c>
      <c r="B120" s="106" t="s">
        <v>110</v>
      </c>
      <c r="C120" s="3" t="s">
        <v>330</v>
      </c>
      <c r="D120" s="30" t="s">
        <v>9</v>
      </c>
      <c r="E120" s="38">
        <v>1</v>
      </c>
      <c r="F120" s="72">
        <v>15469</v>
      </c>
      <c r="G120" s="15"/>
      <c r="H120" s="15"/>
      <c r="I120" s="15"/>
      <c r="J120" s="5" t="s">
        <v>348</v>
      </c>
    </row>
    <row r="121" spans="1:10" ht="27" customHeight="1" x14ac:dyDescent="0.25">
      <c r="A121" s="3">
        <v>100</v>
      </c>
      <c r="B121" s="106" t="s">
        <v>111</v>
      </c>
      <c r="C121" s="3" t="s">
        <v>330</v>
      </c>
      <c r="D121" s="30" t="s">
        <v>9</v>
      </c>
      <c r="E121" s="38">
        <v>12</v>
      </c>
      <c r="F121" s="72">
        <v>39718.800000000003</v>
      </c>
      <c r="G121" s="15"/>
      <c r="H121" s="15"/>
      <c r="I121" s="15"/>
      <c r="J121" s="5" t="s">
        <v>348</v>
      </c>
    </row>
    <row r="122" spans="1:10" ht="27" customHeight="1" x14ac:dyDescent="0.25">
      <c r="A122" s="3">
        <v>101</v>
      </c>
      <c r="B122" s="106" t="s">
        <v>112</v>
      </c>
      <c r="C122" s="3" t="s">
        <v>330</v>
      </c>
      <c r="D122" s="30" t="s">
        <v>9</v>
      </c>
      <c r="E122" s="38">
        <v>1</v>
      </c>
      <c r="F122" s="72">
        <v>50932</v>
      </c>
      <c r="G122" s="15"/>
      <c r="H122" s="15"/>
      <c r="I122" s="15"/>
      <c r="J122" s="5" t="s">
        <v>348</v>
      </c>
    </row>
    <row r="123" spans="1:10" ht="27" customHeight="1" x14ac:dyDescent="0.25">
      <c r="A123" s="3">
        <v>102</v>
      </c>
      <c r="B123" s="106" t="s">
        <v>113</v>
      </c>
      <c r="C123" s="3" t="s">
        <v>330</v>
      </c>
      <c r="D123" s="30" t="s">
        <v>9</v>
      </c>
      <c r="E123" s="38">
        <v>1</v>
      </c>
      <c r="F123" s="72">
        <v>119465.5</v>
      </c>
      <c r="G123" s="15"/>
      <c r="H123" s="15"/>
      <c r="I123" s="15"/>
      <c r="J123" s="5" t="s">
        <v>348</v>
      </c>
    </row>
    <row r="124" spans="1:10" ht="27" customHeight="1" x14ac:dyDescent="0.25">
      <c r="A124" s="3">
        <v>103</v>
      </c>
      <c r="B124" s="106" t="s">
        <v>114</v>
      </c>
      <c r="C124" s="3" t="s">
        <v>330</v>
      </c>
      <c r="D124" s="30" t="s">
        <v>9</v>
      </c>
      <c r="E124" s="38">
        <v>2</v>
      </c>
      <c r="F124" s="72">
        <v>51200</v>
      </c>
      <c r="G124" s="15"/>
      <c r="H124" s="15"/>
      <c r="I124" s="15"/>
      <c r="J124" s="5" t="s">
        <v>348</v>
      </c>
    </row>
    <row r="125" spans="1:10" ht="27" customHeight="1" x14ac:dyDescent="0.25">
      <c r="A125" s="3">
        <v>104</v>
      </c>
      <c r="B125" s="106" t="s">
        <v>115</v>
      </c>
      <c r="C125" s="3" t="s">
        <v>330</v>
      </c>
      <c r="D125" s="30" t="s">
        <v>9</v>
      </c>
      <c r="E125" s="38">
        <v>1</v>
      </c>
      <c r="F125" s="72">
        <v>7490</v>
      </c>
      <c r="G125" s="15"/>
      <c r="H125" s="15"/>
      <c r="I125" s="15"/>
      <c r="J125" s="5" t="s">
        <v>348</v>
      </c>
    </row>
    <row r="126" spans="1:10" ht="27" customHeight="1" x14ac:dyDescent="0.25">
      <c r="A126" s="3"/>
      <c r="B126" s="68" t="s">
        <v>311</v>
      </c>
      <c r="C126" s="69"/>
      <c r="D126" s="71"/>
      <c r="E126" s="71"/>
      <c r="F126" s="75">
        <f>SUM(F118:F125)</f>
        <v>487892.27</v>
      </c>
      <c r="G126" s="15"/>
      <c r="H126" s="15"/>
      <c r="I126" s="15"/>
      <c r="J126" s="5"/>
    </row>
    <row r="127" spans="1:10" ht="27" customHeight="1" x14ac:dyDescent="0.25">
      <c r="A127" s="3">
        <v>105</v>
      </c>
      <c r="B127" s="43" t="s">
        <v>116</v>
      </c>
      <c r="C127" s="3" t="s">
        <v>330</v>
      </c>
      <c r="D127" s="41" t="s">
        <v>117</v>
      </c>
      <c r="E127" s="40">
        <v>1</v>
      </c>
      <c r="F127" s="84">
        <v>320000</v>
      </c>
      <c r="G127" s="15"/>
      <c r="H127" s="15"/>
      <c r="I127" s="15"/>
      <c r="J127" s="5" t="s">
        <v>335</v>
      </c>
    </row>
    <row r="128" spans="1:10" ht="27" customHeight="1" x14ac:dyDescent="0.25">
      <c r="A128" s="3"/>
      <c r="B128" s="68" t="s">
        <v>311</v>
      </c>
      <c r="C128" s="69"/>
      <c r="D128" s="71"/>
      <c r="E128" s="71"/>
      <c r="F128" s="75">
        <f>SUM(F127)</f>
        <v>320000</v>
      </c>
      <c r="G128" s="15"/>
      <c r="H128" s="15"/>
      <c r="I128" s="15"/>
      <c r="J128" s="5"/>
    </row>
    <row r="129" spans="1:10" ht="27" customHeight="1" x14ac:dyDescent="0.25">
      <c r="A129" s="3">
        <v>106</v>
      </c>
      <c r="B129" s="43" t="s">
        <v>118</v>
      </c>
      <c r="C129" s="3" t="s">
        <v>330</v>
      </c>
      <c r="D129" s="41" t="s">
        <v>28</v>
      </c>
      <c r="E129" s="40">
        <v>1</v>
      </c>
      <c r="F129" s="84">
        <v>99000</v>
      </c>
      <c r="G129" s="15"/>
      <c r="H129" s="15"/>
      <c r="I129" s="15"/>
      <c r="J129" s="5" t="s">
        <v>337</v>
      </c>
    </row>
    <row r="130" spans="1:10" ht="27" customHeight="1" x14ac:dyDescent="0.25">
      <c r="A130" s="3">
        <v>107</v>
      </c>
      <c r="B130" s="43" t="s">
        <v>119</v>
      </c>
      <c r="C130" s="3" t="s">
        <v>330</v>
      </c>
      <c r="D130" s="41" t="s">
        <v>117</v>
      </c>
      <c r="E130" s="40">
        <v>1</v>
      </c>
      <c r="F130" s="84">
        <v>365000</v>
      </c>
      <c r="G130" s="15"/>
      <c r="H130" s="15"/>
      <c r="I130" s="15"/>
      <c r="J130" s="5" t="s">
        <v>337</v>
      </c>
    </row>
    <row r="131" spans="1:10" ht="27" customHeight="1" x14ac:dyDescent="0.25">
      <c r="A131" s="3"/>
      <c r="B131" s="68" t="s">
        <v>311</v>
      </c>
      <c r="C131" s="69"/>
      <c r="D131" s="71"/>
      <c r="E131" s="71"/>
      <c r="F131" s="75">
        <f>SUM(F129:F130)</f>
        <v>464000</v>
      </c>
      <c r="G131" s="15"/>
      <c r="H131" s="15"/>
      <c r="I131" s="15"/>
      <c r="J131" s="5"/>
    </row>
    <row r="132" spans="1:10" ht="27" customHeight="1" x14ac:dyDescent="0.25">
      <c r="A132" s="3">
        <v>108</v>
      </c>
      <c r="B132" s="43" t="s">
        <v>120</v>
      </c>
      <c r="C132" s="3" t="s">
        <v>330</v>
      </c>
      <c r="D132" s="41" t="s">
        <v>117</v>
      </c>
      <c r="E132" s="40">
        <v>1</v>
      </c>
      <c r="F132" s="84">
        <v>535000</v>
      </c>
      <c r="G132" s="15"/>
      <c r="H132" s="15"/>
      <c r="I132" s="15"/>
      <c r="J132" s="5" t="s">
        <v>334</v>
      </c>
    </row>
    <row r="133" spans="1:10" ht="27" customHeight="1" x14ac:dyDescent="0.25">
      <c r="A133" s="3"/>
      <c r="B133" s="68" t="s">
        <v>311</v>
      </c>
      <c r="C133" s="69"/>
      <c r="D133" s="71"/>
      <c r="E133" s="71"/>
      <c r="F133" s="75">
        <f>SUM(F132)</f>
        <v>535000</v>
      </c>
      <c r="G133" s="15"/>
      <c r="H133" s="15"/>
      <c r="I133" s="15"/>
      <c r="J133" s="5"/>
    </row>
    <row r="134" spans="1:10" ht="27" customHeight="1" x14ac:dyDescent="0.25">
      <c r="A134" s="3">
        <v>109</v>
      </c>
      <c r="B134" s="43" t="s">
        <v>121</v>
      </c>
      <c r="C134" s="3" t="s">
        <v>330</v>
      </c>
      <c r="D134" s="41" t="s">
        <v>9</v>
      </c>
      <c r="E134" s="40">
        <v>17</v>
      </c>
      <c r="F134" s="84">
        <v>226780</v>
      </c>
      <c r="G134" s="15"/>
      <c r="H134" s="15"/>
      <c r="I134" s="15"/>
      <c r="J134" s="5" t="s">
        <v>336</v>
      </c>
    </row>
    <row r="135" spans="1:10" ht="27" customHeight="1" x14ac:dyDescent="0.25">
      <c r="A135" s="3">
        <v>110</v>
      </c>
      <c r="B135" s="43" t="s">
        <v>122</v>
      </c>
      <c r="C135" s="3" t="s">
        <v>330</v>
      </c>
      <c r="D135" s="41" t="s">
        <v>9</v>
      </c>
      <c r="E135" s="40">
        <v>6</v>
      </c>
      <c r="F135" s="84">
        <v>111360</v>
      </c>
      <c r="G135" s="15"/>
      <c r="H135" s="15"/>
      <c r="I135" s="15"/>
      <c r="J135" s="5" t="s">
        <v>336</v>
      </c>
    </row>
    <row r="136" spans="1:10" ht="27" customHeight="1" x14ac:dyDescent="0.25">
      <c r="A136" s="3">
        <v>111</v>
      </c>
      <c r="B136" s="43" t="s">
        <v>123</v>
      </c>
      <c r="C136" s="3" t="s">
        <v>330</v>
      </c>
      <c r="D136" s="41" t="s">
        <v>9</v>
      </c>
      <c r="E136" s="40">
        <v>7</v>
      </c>
      <c r="F136" s="84">
        <v>29260</v>
      </c>
      <c r="G136" s="15"/>
      <c r="H136" s="15"/>
      <c r="I136" s="15"/>
      <c r="J136" s="5" t="s">
        <v>336</v>
      </c>
    </row>
    <row r="137" spans="1:10" ht="27" customHeight="1" x14ac:dyDescent="0.25">
      <c r="A137" s="3">
        <v>112</v>
      </c>
      <c r="B137" s="43" t="s">
        <v>124</v>
      </c>
      <c r="C137" s="3" t="s">
        <v>330</v>
      </c>
      <c r="D137" s="41" t="s">
        <v>9</v>
      </c>
      <c r="E137" s="40">
        <v>7</v>
      </c>
      <c r="F137" s="84">
        <v>35000</v>
      </c>
      <c r="G137" s="15"/>
      <c r="H137" s="15"/>
      <c r="I137" s="15"/>
      <c r="J137" s="5" t="s">
        <v>336</v>
      </c>
    </row>
    <row r="138" spans="1:10" ht="27" customHeight="1" x14ac:dyDescent="0.25">
      <c r="A138" s="3">
        <v>113</v>
      </c>
      <c r="B138" s="43" t="s">
        <v>125</v>
      </c>
      <c r="C138" s="3" t="s">
        <v>330</v>
      </c>
      <c r="D138" s="41" t="s">
        <v>9</v>
      </c>
      <c r="E138" s="40">
        <v>60</v>
      </c>
      <c r="F138" s="84">
        <v>173280</v>
      </c>
      <c r="G138" s="15"/>
      <c r="H138" s="15"/>
      <c r="I138" s="15"/>
      <c r="J138" s="5" t="s">
        <v>336</v>
      </c>
    </row>
    <row r="139" spans="1:10" ht="27" customHeight="1" x14ac:dyDescent="0.25">
      <c r="A139" s="3">
        <v>114</v>
      </c>
      <c r="B139" s="43" t="s">
        <v>126</v>
      </c>
      <c r="C139" s="3" t="s">
        <v>330</v>
      </c>
      <c r="D139" s="41" t="s">
        <v>9</v>
      </c>
      <c r="E139" s="40">
        <v>1</v>
      </c>
      <c r="F139" s="84">
        <v>23986</v>
      </c>
      <c r="G139" s="15"/>
      <c r="H139" s="15"/>
      <c r="I139" s="15"/>
      <c r="J139" s="5" t="s">
        <v>336</v>
      </c>
    </row>
    <row r="140" spans="1:10" ht="27" customHeight="1" x14ac:dyDescent="0.25">
      <c r="A140" s="3"/>
      <c r="B140" s="68" t="s">
        <v>311</v>
      </c>
      <c r="C140" s="69"/>
      <c r="D140" s="71"/>
      <c r="E140" s="71"/>
      <c r="F140" s="75">
        <f>SUM(F134:F139)</f>
        <v>599666</v>
      </c>
      <c r="G140" s="15"/>
      <c r="H140" s="15"/>
      <c r="I140" s="15"/>
      <c r="J140" s="5"/>
    </row>
    <row r="141" spans="1:10" ht="27" customHeight="1" x14ac:dyDescent="0.25">
      <c r="A141" s="3">
        <v>115</v>
      </c>
      <c r="B141" s="43" t="s">
        <v>127</v>
      </c>
      <c r="C141" s="3" t="s">
        <v>330</v>
      </c>
      <c r="D141" s="47" t="s">
        <v>9</v>
      </c>
      <c r="E141" s="46">
        <v>1</v>
      </c>
      <c r="F141" s="84">
        <v>10500</v>
      </c>
      <c r="G141" s="15"/>
      <c r="H141" s="15"/>
      <c r="I141" s="15"/>
      <c r="J141" s="5" t="s">
        <v>333</v>
      </c>
    </row>
    <row r="142" spans="1:10" ht="27" customHeight="1" x14ac:dyDescent="0.25">
      <c r="A142" s="3">
        <v>116</v>
      </c>
      <c r="B142" s="43" t="s">
        <v>136</v>
      </c>
      <c r="C142" s="3" t="s">
        <v>330</v>
      </c>
      <c r="D142" s="47" t="s">
        <v>9</v>
      </c>
      <c r="E142" s="46">
        <v>1</v>
      </c>
      <c r="F142" s="84">
        <v>6500</v>
      </c>
      <c r="G142" s="15"/>
      <c r="H142" s="15"/>
      <c r="I142" s="15"/>
      <c r="J142" s="5" t="s">
        <v>333</v>
      </c>
    </row>
    <row r="143" spans="1:10" ht="27" customHeight="1" x14ac:dyDescent="0.25">
      <c r="A143" s="3">
        <v>117</v>
      </c>
      <c r="B143" s="43" t="s">
        <v>137</v>
      </c>
      <c r="C143" s="3" t="s">
        <v>330</v>
      </c>
      <c r="D143" s="47" t="s">
        <v>9</v>
      </c>
      <c r="E143" s="46">
        <v>1</v>
      </c>
      <c r="F143" s="84">
        <v>10500</v>
      </c>
      <c r="G143" s="15"/>
      <c r="H143" s="15"/>
      <c r="I143" s="15"/>
      <c r="J143" s="5" t="s">
        <v>333</v>
      </c>
    </row>
    <row r="144" spans="1:10" ht="27" customHeight="1" x14ac:dyDescent="0.25">
      <c r="A144" s="3">
        <v>118</v>
      </c>
      <c r="B144" s="43" t="s">
        <v>138</v>
      </c>
      <c r="C144" s="3" t="s">
        <v>330</v>
      </c>
      <c r="D144" s="47" t="s">
        <v>9</v>
      </c>
      <c r="E144" s="46">
        <v>1</v>
      </c>
      <c r="F144" s="84">
        <v>3906</v>
      </c>
      <c r="G144" s="15"/>
      <c r="H144" s="15"/>
      <c r="I144" s="15"/>
      <c r="J144" s="5" t="s">
        <v>333</v>
      </c>
    </row>
    <row r="145" spans="1:10" ht="27" customHeight="1" x14ac:dyDescent="0.25">
      <c r="A145" s="3">
        <v>119</v>
      </c>
      <c r="B145" s="43" t="s">
        <v>139</v>
      </c>
      <c r="C145" s="3" t="s">
        <v>330</v>
      </c>
      <c r="D145" s="47" t="s">
        <v>9</v>
      </c>
      <c r="E145" s="46">
        <v>1</v>
      </c>
      <c r="F145" s="84">
        <v>5000</v>
      </c>
      <c r="G145" s="15"/>
      <c r="H145" s="15"/>
      <c r="I145" s="15"/>
      <c r="J145" s="5" t="s">
        <v>333</v>
      </c>
    </row>
    <row r="146" spans="1:10" ht="27" customHeight="1" x14ac:dyDescent="0.25">
      <c r="A146" s="3">
        <v>120</v>
      </c>
      <c r="B146" s="43" t="s">
        <v>140</v>
      </c>
      <c r="C146" s="3" t="s">
        <v>330</v>
      </c>
      <c r="D146" s="47" t="s">
        <v>9</v>
      </c>
      <c r="E146" s="46">
        <v>2</v>
      </c>
      <c r="F146" s="84">
        <v>12000</v>
      </c>
      <c r="G146" s="15"/>
      <c r="H146" s="15"/>
      <c r="I146" s="15"/>
      <c r="J146" s="5" t="s">
        <v>333</v>
      </c>
    </row>
    <row r="147" spans="1:10" ht="27" customHeight="1" x14ac:dyDescent="0.25">
      <c r="A147" s="3">
        <v>121</v>
      </c>
      <c r="B147" s="43" t="s">
        <v>141</v>
      </c>
      <c r="C147" s="3" t="s">
        <v>330</v>
      </c>
      <c r="D147" s="47" t="s">
        <v>9</v>
      </c>
      <c r="E147" s="46">
        <v>1</v>
      </c>
      <c r="F147" s="84">
        <v>8131</v>
      </c>
      <c r="G147" s="15"/>
      <c r="H147" s="15"/>
      <c r="I147" s="15"/>
      <c r="J147" s="5" t="s">
        <v>333</v>
      </c>
    </row>
    <row r="148" spans="1:10" ht="27" customHeight="1" x14ac:dyDescent="0.25">
      <c r="A148" s="3">
        <v>122</v>
      </c>
      <c r="B148" s="43" t="s">
        <v>142</v>
      </c>
      <c r="C148" s="3" t="s">
        <v>330</v>
      </c>
      <c r="D148" s="47" t="s">
        <v>9</v>
      </c>
      <c r="E148" s="46">
        <v>4</v>
      </c>
      <c r="F148" s="84">
        <v>48000</v>
      </c>
      <c r="G148" s="15"/>
      <c r="H148" s="15"/>
      <c r="I148" s="15"/>
      <c r="J148" s="5" t="s">
        <v>333</v>
      </c>
    </row>
    <row r="149" spans="1:10" ht="27" customHeight="1" x14ac:dyDescent="0.25">
      <c r="A149" s="3">
        <v>123</v>
      </c>
      <c r="B149" s="43" t="s">
        <v>143</v>
      </c>
      <c r="C149" s="3" t="s">
        <v>330</v>
      </c>
      <c r="D149" s="47" t="s">
        <v>9</v>
      </c>
      <c r="E149" s="46">
        <v>1</v>
      </c>
      <c r="F149" s="84">
        <v>7900</v>
      </c>
      <c r="G149" s="15"/>
      <c r="H149" s="15"/>
      <c r="I149" s="15"/>
      <c r="J149" s="5" t="s">
        <v>333</v>
      </c>
    </row>
    <row r="150" spans="1:10" ht="27" customHeight="1" x14ac:dyDescent="0.25">
      <c r="A150" s="3">
        <v>124</v>
      </c>
      <c r="B150" s="43" t="s">
        <v>144</v>
      </c>
      <c r="C150" s="3" t="s">
        <v>330</v>
      </c>
      <c r="D150" s="47" t="s">
        <v>9</v>
      </c>
      <c r="E150" s="46">
        <v>1</v>
      </c>
      <c r="F150" s="84">
        <v>34000</v>
      </c>
      <c r="G150" s="15"/>
      <c r="H150" s="15"/>
      <c r="I150" s="15"/>
      <c r="J150" s="5" t="s">
        <v>333</v>
      </c>
    </row>
    <row r="151" spans="1:10" ht="27" customHeight="1" x14ac:dyDescent="0.25">
      <c r="A151" s="3">
        <v>125</v>
      </c>
      <c r="B151" s="43" t="s">
        <v>145</v>
      </c>
      <c r="C151" s="3" t="s">
        <v>330</v>
      </c>
      <c r="D151" s="47" t="s">
        <v>9</v>
      </c>
      <c r="E151" s="46">
        <v>2</v>
      </c>
      <c r="F151" s="84">
        <v>16794</v>
      </c>
      <c r="G151" s="15"/>
      <c r="H151" s="15"/>
      <c r="I151" s="15"/>
      <c r="J151" s="5" t="s">
        <v>333</v>
      </c>
    </row>
    <row r="152" spans="1:10" ht="27" customHeight="1" x14ac:dyDescent="0.25">
      <c r="A152" s="3">
        <v>126</v>
      </c>
      <c r="B152" s="43" t="s">
        <v>146</v>
      </c>
      <c r="C152" s="3" t="s">
        <v>330</v>
      </c>
      <c r="D152" s="47" t="s">
        <v>9</v>
      </c>
      <c r="E152" s="46">
        <v>2</v>
      </c>
      <c r="F152" s="84">
        <v>9736</v>
      </c>
      <c r="G152" s="15"/>
      <c r="H152" s="15"/>
      <c r="I152" s="15"/>
      <c r="J152" s="5" t="s">
        <v>333</v>
      </c>
    </row>
    <row r="153" spans="1:10" ht="27" customHeight="1" x14ac:dyDescent="0.25">
      <c r="A153" s="3">
        <v>127</v>
      </c>
      <c r="B153" s="43" t="s">
        <v>147</v>
      </c>
      <c r="C153" s="3" t="s">
        <v>330</v>
      </c>
      <c r="D153" s="47" t="s">
        <v>9</v>
      </c>
      <c r="E153" s="46">
        <v>2</v>
      </c>
      <c r="F153" s="84">
        <v>20756</v>
      </c>
      <c r="G153" s="15"/>
      <c r="H153" s="15"/>
      <c r="I153" s="15"/>
      <c r="J153" s="5" t="s">
        <v>333</v>
      </c>
    </row>
    <row r="154" spans="1:10" ht="27" customHeight="1" x14ac:dyDescent="0.25">
      <c r="A154" s="3">
        <v>128</v>
      </c>
      <c r="B154" s="43" t="s">
        <v>148</v>
      </c>
      <c r="C154" s="3" t="s">
        <v>330</v>
      </c>
      <c r="D154" s="47" t="s">
        <v>9</v>
      </c>
      <c r="E154" s="46">
        <v>2</v>
      </c>
      <c r="F154" s="84">
        <v>32078</v>
      </c>
      <c r="G154" s="15"/>
      <c r="H154" s="15"/>
      <c r="I154" s="15"/>
      <c r="J154" s="5" t="s">
        <v>333</v>
      </c>
    </row>
    <row r="155" spans="1:10" ht="27" customHeight="1" x14ac:dyDescent="0.25">
      <c r="A155" s="3">
        <v>129</v>
      </c>
      <c r="B155" s="43" t="s">
        <v>149</v>
      </c>
      <c r="C155" s="3" t="s">
        <v>330</v>
      </c>
      <c r="D155" s="47" t="s">
        <v>9</v>
      </c>
      <c r="E155" s="46">
        <v>2</v>
      </c>
      <c r="F155" s="84">
        <v>18870</v>
      </c>
      <c r="G155" s="15"/>
      <c r="H155" s="15"/>
      <c r="I155" s="15"/>
      <c r="J155" s="5" t="s">
        <v>333</v>
      </c>
    </row>
    <row r="156" spans="1:10" ht="27" customHeight="1" x14ac:dyDescent="0.25">
      <c r="A156" s="3">
        <v>130</v>
      </c>
      <c r="B156" s="43" t="s">
        <v>150</v>
      </c>
      <c r="C156" s="3" t="s">
        <v>330</v>
      </c>
      <c r="D156" s="47" t="s">
        <v>9</v>
      </c>
      <c r="E156" s="46">
        <v>1</v>
      </c>
      <c r="F156" s="84">
        <v>7000</v>
      </c>
      <c r="G156" s="15"/>
      <c r="H156" s="15"/>
      <c r="I156" s="15"/>
      <c r="J156" s="5" t="s">
        <v>333</v>
      </c>
    </row>
    <row r="157" spans="1:10" ht="27" customHeight="1" x14ac:dyDescent="0.25">
      <c r="A157" s="3">
        <v>131</v>
      </c>
      <c r="B157" s="43" t="s">
        <v>151</v>
      </c>
      <c r="C157" s="3" t="s">
        <v>330</v>
      </c>
      <c r="D157" s="47" t="s">
        <v>9</v>
      </c>
      <c r="E157" s="46">
        <v>2</v>
      </c>
      <c r="F157" s="84">
        <v>15800</v>
      </c>
      <c r="G157" s="15"/>
      <c r="H157" s="15"/>
      <c r="I157" s="15"/>
      <c r="J157" s="5" t="s">
        <v>333</v>
      </c>
    </row>
    <row r="158" spans="1:10" ht="27" customHeight="1" x14ac:dyDescent="0.25">
      <c r="A158" s="3">
        <v>132</v>
      </c>
      <c r="B158" s="43" t="s">
        <v>152</v>
      </c>
      <c r="C158" s="3" t="s">
        <v>330</v>
      </c>
      <c r="D158" s="47" t="s">
        <v>9</v>
      </c>
      <c r="E158" s="46">
        <v>1</v>
      </c>
      <c r="F158" s="84">
        <v>31475</v>
      </c>
      <c r="G158" s="15"/>
      <c r="H158" s="15"/>
      <c r="I158" s="15"/>
      <c r="J158" s="5" t="s">
        <v>333</v>
      </c>
    </row>
    <row r="159" spans="1:10" ht="27" customHeight="1" x14ac:dyDescent="0.25">
      <c r="A159" s="3">
        <v>133</v>
      </c>
      <c r="B159" s="43" t="s">
        <v>153</v>
      </c>
      <c r="C159" s="3" t="s">
        <v>330</v>
      </c>
      <c r="D159" s="47" t="s">
        <v>9</v>
      </c>
      <c r="E159" s="46">
        <v>1</v>
      </c>
      <c r="F159" s="84">
        <v>16000</v>
      </c>
      <c r="G159" s="15"/>
      <c r="H159" s="15"/>
      <c r="I159" s="15"/>
      <c r="J159" s="5" t="s">
        <v>333</v>
      </c>
    </row>
    <row r="160" spans="1:10" ht="27" customHeight="1" x14ac:dyDescent="0.25">
      <c r="A160" s="3">
        <v>134</v>
      </c>
      <c r="B160" s="43" t="s">
        <v>154</v>
      </c>
      <c r="C160" s="3" t="s">
        <v>330</v>
      </c>
      <c r="D160" s="47" t="s">
        <v>9</v>
      </c>
      <c r="E160" s="46">
        <v>1</v>
      </c>
      <c r="F160" s="84">
        <v>10600</v>
      </c>
      <c r="G160" s="15"/>
      <c r="H160" s="15"/>
      <c r="I160" s="15"/>
      <c r="J160" s="5" t="s">
        <v>333</v>
      </c>
    </row>
    <row r="161" spans="1:10" ht="27" customHeight="1" x14ac:dyDescent="0.25">
      <c r="A161" s="3">
        <v>135</v>
      </c>
      <c r="B161" s="43" t="s">
        <v>155</v>
      </c>
      <c r="C161" s="3" t="s">
        <v>330</v>
      </c>
      <c r="D161" s="47" t="s">
        <v>9</v>
      </c>
      <c r="E161" s="46">
        <v>5</v>
      </c>
      <c r="F161" s="84">
        <v>3000</v>
      </c>
      <c r="G161" s="15"/>
      <c r="H161" s="15"/>
      <c r="I161" s="15"/>
      <c r="J161" s="5" t="s">
        <v>333</v>
      </c>
    </row>
    <row r="162" spans="1:10" ht="27" customHeight="1" x14ac:dyDescent="0.25">
      <c r="A162" s="3">
        <v>136</v>
      </c>
      <c r="B162" s="43" t="s">
        <v>156</v>
      </c>
      <c r="C162" s="3" t="s">
        <v>330</v>
      </c>
      <c r="D162" s="47" t="s">
        <v>9</v>
      </c>
      <c r="E162" s="46">
        <v>1</v>
      </c>
      <c r="F162" s="84">
        <v>9000</v>
      </c>
      <c r="G162" s="15"/>
      <c r="H162" s="15"/>
      <c r="I162" s="15"/>
      <c r="J162" s="5" t="s">
        <v>333</v>
      </c>
    </row>
    <row r="163" spans="1:10" ht="27" customHeight="1" x14ac:dyDescent="0.25">
      <c r="A163" s="3">
        <v>137</v>
      </c>
      <c r="B163" s="43" t="s">
        <v>157</v>
      </c>
      <c r="C163" s="3" t="s">
        <v>330</v>
      </c>
      <c r="D163" s="47" t="s">
        <v>9</v>
      </c>
      <c r="E163" s="46">
        <v>2</v>
      </c>
      <c r="F163" s="84">
        <v>18000</v>
      </c>
      <c r="G163" s="15"/>
      <c r="H163" s="15"/>
      <c r="I163" s="15"/>
      <c r="J163" s="5" t="s">
        <v>333</v>
      </c>
    </row>
    <row r="164" spans="1:10" ht="27" customHeight="1" x14ac:dyDescent="0.25">
      <c r="A164" s="3">
        <v>138</v>
      </c>
      <c r="B164" s="43" t="s">
        <v>158</v>
      </c>
      <c r="C164" s="3" t="s">
        <v>330</v>
      </c>
      <c r="D164" s="47" t="s">
        <v>9</v>
      </c>
      <c r="E164" s="46">
        <v>2</v>
      </c>
      <c r="F164" s="84">
        <v>6000</v>
      </c>
      <c r="G164" s="15"/>
      <c r="H164" s="15"/>
      <c r="I164" s="15"/>
      <c r="J164" s="5" t="s">
        <v>333</v>
      </c>
    </row>
    <row r="165" spans="1:10" ht="27" customHeight="1" x14ac:dyDescent="0.25">
      <c r="A165" s="3">
        <v>139</v>
      </c>
      <c r="B165" s="43" t="s">
        <v>159</v>
      </c>
      <c r="C165" s="3" t="s">
        <v>330</v>
      </c>
      <c r="D165" s="47" t="s">
        <v>9</v>
      </c>
      <c r="E165" s="46">
        <v>1</v>
      </c>
      <c r="F165" s="84">
        <v>163000</v>
      </c>
      <c r="G165" s="15"/>
      <c r="H165" s="15"/>
      <c r="I165" s="15"/>
      <c r="J165" s="5" t="s">
        <v>333</v>
      </c>
    </row>
    <row r="166" spans="1:10" ht="27" customHeight="1" x14ac:dyDescent="0.25">
      <c r="A166" s="3"/>
      <c r="B166" s="68" t="s">
        <v>311</v>
      </c>
      <c r="C166" s="69"/>
      <c r="D166" s="71"/>
      <c r="E166" s="71"/>
      <c r="F166" s="75">
        <f>SUM(F141:F165)</f>
        <v>524546</v>
      </c>
      <c r="G166" s="15"/>
      <c r="H166" s="15"/>
      <c r="I166" s="15"/>
      <c r="J166" s="5"/>
    </row>
    <row r="167" spans="1:10" ht="27" customHeight="1" x14ac:dyDescent="0.25">
      <c r="A167" s="3">
        <v>140</v>
      </c>
      <c r="B167" s="43" t="s">
        <v>160</v>
      </c>
      <c r="C167" s="3" t="s">
        <v>330</v>
      </c>
      <c r="D167" s="47" t="s">
        <v>9</v>
      </c>
      <c r="E167" s="46">
        <v>1</v>
      </c>
      <c r="F167" s="84">
        <v>61500</v>
      </c>
      <c r="G167" s="15"/>
      <c r="H167" s="15"/>
      <c r="I167" s="15"/>
      <c r="J167" s="5" t="s">
        <v>332</v>
      </c>
    </row>
    <row r="168" spans="1:10" ht="27" customHeight="1" x14ac:dyDescent="0.25">
      <c r="A168" s="3">
        <v>141</v>
      </c>
      <c r="B168" s="43" t="s">
        <v>161</v>
      </c>
      <c r="C168" s="3" t="s">
        <v>330</v>
      </c>
      <c r="D168" s="47" t="s">
        <v>9</v>
      </c>
      <c r="E168" s="46">
        <v>1</v>
      </c>
      <c r="F168" s="84">
        <v>11000</v>
      </c>
      <c r="G168" s="15"/>
      <c r="H168" s="15"/>
      <c r="I168" s="15"/>
      <c r="J168" s="5" t="s">
        <v>332</v>
      </c>
    </row>
    <row r="169" spans="1:10" ht="27" customHeight="1" x14ac:dyDescent="0.25">
      <c r="A169" s="3">
        <v>142</v>
      </c>
      <c r="B169" s="43" t="s">
        <v>162</v>
      </c>
      <c r="C169" s="3" t="s">
        <v>330</v>
      </c>
      <c r="D169" s="47" t="s">
        <v>9</v>
      </c>
      <c r="E169" s="46">
        <v>5</v>
      </c>
      <c r="F169" s="84">
        <v>20000</v>
      </c>
      <c r="G169" s="15"/>
      <c r="H169" s="15"/>
      <c r="I169" s="15"/>
      <c r="J169" s="5" t="s">
        <v>332</v>
      </c>
    </row>
    <row r="170" spans="1:10" ht="27" customHeight="1" x14ac:dyDescent="0.25">
      <c r="A170" s="3">
        <v>143</v>
      </c>
      <c r="B170" s="43" t="s">
        <v>163</v>
      </c>
      <c r="C170" s="3" t="s">
        <v>330</v>
      </c>
      <c r="D170" s="47" t="s">
        <v>9</v>
      </c>
      <c r="E170" s="46">
        <v>1</v>
      </c>
      <c r="F170" s="84">
        <v>40500</v>
      </c>
      <c r="G170" s="15"/>
      <c r="H170" s="15"/>
      <c r="I170" s="15"/>
      <c r="J170" s="5" t="s">
        <v>332</v>
      </c>
    </row>
    <row r="171" spans="1:10" ht="27" customHeight="1" x14ac:dyDescent="0.25">
      <c r="A171" s="3">
        <v>144</v>
      </c>
      <c r="B171" s="43" t="s">
        <v>164</v>
      </c>
      <c r="C171" s="3" t="s">
        <v>330</v>
      </c>
      <c r="D171" s="47" t="s">
        <v>9</v>
      </c>
      <c r="E171" s="46">
        <v>2</v>
      </c>
      <c r="F171" s="84">
        <v>10600</v>
      </c>
      <c r="G171" s="15"/>
      <c r="H171" s="15"/>
      <c r="I171" s="15"/>
      <c r="J171" s="5" t="s">
        <v>332</v>
      </c>
    </row>
    <row r="172" spans="1:10" ht="27" customHeight="1" x14ac:dyDescent="0.25">
      <c r="A172" s="3">
        <v>145</v>
      </c>
      <c r="B172" s="43" t="s">
        <v>165</v>
      </c>
      <c r="C172" s="3" t="s">
        <v>330</v>
      </c>
      <c r="D172" s="47" t="s">
        <v>9</v>
      </c>
      <c r="E172" s="46">
        <v>8</v>
      </c>
      <c r="F172" s="84">
        <v>112000</v>
      </c>
      <c r="G172" s="15"/>
      <c r="H172" s="15"/>
      <c r="I172" s="15"/>
      <c r="J172" s="5" t="s">
        <v>332</v>
      </c>
    </row>
    <row r="173" spans="1:10" ht="27" customHeight="1" x14ac:dyDescent="0.25">
      <c r="A173" s="3">
        <v>146</v>
      </c>
      <c r="B173" s="43" t="s">
        <v>166</v>
      </c>
      <c r="C173" s="3" t="s">
        <v>330</v>
      </c>
      <c r="D173" s="47" t="s">
        <v>9</v>
      </c>
      <c r="E173" s="46">
        <v>1</v>
      </c>
      <c r="F173" s="84">
        <v>12500</v>
      </c>
      <c r="G173" s="15"/>
      <c r="H173" s="15"/>
      <c r="I173" s="15"/>
      <c r="J173" s="5" t="s">
        <v>332</v>
      </c>
    </row>
    <row r="174" spans="1:10" ht="27" customHeight="1" x14ac:dyDescent="0.25">
      <c r="A174" s="3">
        <v>147</v>
      </c>
      <c r="B174" s="43" t="s">
        <v>167</v>
      </c>
      <c r="C174" s="3" t="s">
        <v>330</v>
      </c>
      <c r="D174" s="47" t="s">
        <v>9</v>
      </c>
      <c r="E174" s="46">
        <v>1</v>
      </c>
      <c r="F174" s="84">
        <v>49062</v>
      </c>
      <c r="G174" s="15"/>
      <c r="H174" s="15"/>
      <c r="I174" s="15"/>
      <c r="J174" s="5" t="s">
        <v>332</v>
      </c>
    </row>
    <row r="175" spans="1:10" ht="27" customHeight="1" x14ac:dyDescent="0.25">
      <c r="A175" s="3">
        <v>148</v>
      </c>
      <c r="B175" s="43" t="s">
        <v>168</v>
      </c>
      <c r="C175" s="3" t="s">
        <v>330</v>
      </c>
      <c r="D175" s="47" t="s">
        <v>9</v>
      </c>
      <c r="E175" s="46">
        <v>1</v>
      </c>
      <c r="F175" s="84">
        <v>40000</v>
      </c>
      <c r="G175" s="15"/>
      <c r="H175" s="15"/>
      <c r="I175" s="15"/>
      <c r="J175" s="5" t="s">
        <v>332</v>
      </c>
    </row>
    <row r="176" spans="1:10" ht="27" customHeight="1" x14ac:dyDescent="0.25">
      <c r="A176" s="3">
        <v>149</v>
      </c>
      <c r="B176" s="43" t="s">
        <v>169</v>
      </c>
      <c r="C176" s="3" t="s">
        <v>330</v>
      </c>
      <c r="D176" s="47" t="s">
        <v>9</v>
      </c>
      <c r="E176" s="46">
        <v>2</v>
      </c>
      <c r="F176" s="84">
        <v>11000</v>
      </c>
      <c r="G176" s="15"/>
      <c r="H176" s="15"/>
      <c r="I176" s="15"/>
      <c r="J176" s="5" t="s">
        <v>332</v>
      </c>
    </row>
    <row r="177" spans="1:10" ht="27" customHeight="1" x14ac:dyDescent="0.25">
      <c r="A177" s="3">
        <v>150</v>
      </c>
      <c r="B177" s="43" t="s">
        <v>170</v>
      </c>
      <c r="C177" s="3" t="s">
        <v>330</v>
      </c>
      <c r="D177" s="47" t="s">
        <v>9</v>
      </c>
      <c r="E177" s="46">
        <v>1</v>
      </c>
      <c r="F177" s="84">
        <v>13500</v>
      </c>
      <c r="G177" s="15"/>
      <c r="H177" s="15"/>
      <c r="I177" s="15"/>
      <c r="J177" s="5" t="s">
        <v>332</v>
      </c>
    </row>
    <row r="178" spans="1:10" ht="27" customHeight="1" x14ac:dyDescent="0.25">
      <c r="A178" s="3">
        <v>151</v>
      </c>
      <c r="B178" s="43" t="s">
        <v>171</v>
      </c>
      <c r="C178" s="3" t="s">
        <v>330</v>
      </c>
      <c r="D178" s="47" t="s">
        <v>9</v>
      </c>
      <c r="E178" s="46">
        <v>1</v>
      </c>
      <c r="F178" s="84">
        <v>65000</v>
      </c>
      <c r="G178" s="15"/>
      <c r="H178" s="15"/>
      <c r="I178" s="15"/>
      <c r="J178" s="5" t="s">
        <v>332</v>
      </c>
    </row>
    <row r="179" spans="1:10" ht="27" customHeight="1" x14ac:dyDescent="0.25">
      <c r="A179" s="3">
        <v>152</v>
      </c>
      <c r="B179" s="43" t="s">
        <v>172</v>
      </c>
      <c r="C179" s="3" t="s">
        <v>330</v>
      </c>
      <c r="D179" s="47" t="s">
        <v>9</v>
      </c>
      <c r="E179" s="46">
        <v>3</v>
      </c>
      <c r="F179" s="84">
        <v>46500</v>
      </c>
      <c r="G179" s="15"/>
      <c r="H179" s="15"/>
      <c r="I179" s="15"/>
      <c r="J179" s="5" t="s">
        <v>332</v>
      </c>
    </row>
    <row r="180" spans="1:10" ht="27" customHeight="1" x14ac:dyDescent="0.25">
      <c r="A180" s="3"/>
      <c r="B180" s="68" t="s">
        <v>311</v>
      </c>
      <c r="C180" s="69"/>
      <c r="D180" s="71"/>
      <c r="E180" s="71"/>
      <c r="F180" s="75">
        <f>SUM(F167:F179)</f>
        <v>493162</v>
      </c>
      <c r="G180" s="15"/>
      <c r="H180" s="15"/>
      <c r="I180" s="15"/>
      <c r="J180" s="5"/>
    </row>
    <row r="181" spans="1:10" ht="27" customHeight="1" x14ac:dyDescent="0.25">
      <c r="A181" s="3">
        <v>153</v>
      </c>
      <c r="B181" s="64" t="s">
        <v>173</v>
      </c>
      <c r="C181" s="3" t="s">
        <v>330</v>
      </c>
      <c r="D181" s="65" t="s">
        <v>174</v>
      </c>
      <c r="E181" s="66">
        <v>46</v>
      </c>
      <c r="F181" s="100">
        <v>70219</v>
      </c>
      <c r="G181" s="15"/>
      <c r="H181" s="15"/>
      <c r="I181" s="15"/>
      <c r="J181" s="5" t="s">
        <v>338</v>
      </c>
    </row>
    <row r="182" spans="1:10" ht="27" customHeight="1" x14ac:dyDescent="0.25">
      <c r="A182" s="3">
        <v>154</v>
      </c>
      <c r="B182" s="64" t="s">
        <v>173</v>
      </c>
      <c r="C182" s="3" t="s">
        <v>330</v>
      </c>
      <c r="D182" s="65" t="s">
        <v>174</v>
      </c>
      <c r="E182" s="66">
        <v>40</v>
      </c>
      <c r="F182" s="100">
        <v>58480</v>
      </c>
      <c r="G182" s="15"/>
      <c r="H182" s="15"/>
      <c r="I182" s="15"/>
      <c r="J182" s="5" t="s">
        <v>338</v>
      </c>
    </row>
    <row r="183" spans="1:10" ht="27" customHeight="1" x14ac:dyDescent="0.25">
      <c r="A183" s="3">
        <v>155</v>
      </c>
      <c r="B183" s="64" t="s">
        <v>175</v>
      </c>
      <c r="C183" s="3" t="s">
        <v>330</v>
      </c>
      <c r="D183" s="65" t="s">
        <v>174</v>
      </c>
      <c r="E183" s="67">
        <v>56</v>
      </c>
      <c r="F183" s="100">
        <v>69470.8</v>
      </c>
      <c r="G183" s="15"/>
      <c r="H183" s="15"/>
      <c r="I183" s="15"/>
      <c r="J183" s="5" t="s">
        <v>338</v>
      </c>
    </row>
    <row r="184" spans="1:10" ht="27" customHeight="1" x14ac:dyDescent="0.25">
      <c r="A184" s="3">
        <v>156</v>
      </c>
      <c r="B184" s="64" t="s">
        <v>176</v>
      </c>
      <c r="C184" s="3" t="s">
        <v>330</v>
      </c>
      <c r="D184" s="65" t="s">
        <v>174</v>
      </c>
      <c r="E184" s="67">
        <v>100</v>
      </c>
      <c r="F184" s="100">
        <v>126940</v>
      </c>
      <c r="G184" s="15"/>
      <c r="H184" s="15"/>
      <c r="I184" s="15"/>
      <c r="J184" s="5" t="s">
        <v>338</v>
      </c>
    </row>
    <row r="185" spans="1:10" ht="27" customHeight="1" x14ac:dyDescent="0.25">
      <c r="A185" s="3">
        <v>157</v>
      </c>
      <c r="B185" s="64" t="s">
        <v>177</v>
      </c>
      <c r="C185" s="3" t="s">
        <v>330</v>
      </c>
      <c r="D185" s="65" t="s">
        <v>174</v>
      </c>
      <c r="E185" s="67">
        <v>21</v>
      </c>
      <c r="F185" s="100">
        <v>133980</v>
      </c>
      <c r="G185" s="15"/>
      <c r="H185" s="15"/>
      <c r="I185" s="15"/>
      <c r="J185" s="5" t="s">
        <v>338</v>
      </c>
    </row>
    <row r="186" spans="1:10" ht="27" customHeight="1" x14ac:dyDescent="0.25">
      <c r="A186" s="3">
        <v>158</v>
      </c>
      <c r="B186" s="48" t="s">
        <v>178</v>
      </c>
      <c r="C186" s="3" t="s">
        <v>330</v>
      </c>
      <c r="D186" s="65" t="s">
        <v>174</v>
      </c>
      <c r="E186" s="67">
        <v>16</v>
      </c>
      <c r="F186" s="100">
        <v>140800</v>
      </c>
      <c r="G186" s="15"/>
      <c r="H186" s="15"/>
      <c r="I186" s="15"/>
      <c r="J186" s="5" t="s">
        <v>338</v>
      </c>
    </row>
    <row r="187" spans="1:10" ht="27" customHeight="1" x14ac:dyDescent="0.25">
      <c r="A187" s="3"/>
      <c r="B187" s="68" t="s">
        <v>311</v>
      </c>
      <c r="C187" s="69"/>
      <c r="D187" s="71"/>
      <c r="E187" s="71"/>
      <c r="F187" s="75">
        <f>SUM(F181:F186)</f>
        <v>599889.80000000005</v>
      </c>
      <c r="G187" s="15"/>
      <c r="H187" s="15"/>
      <c r="I187" s="15"/>
      <c r="J187" s="5"/>
    </row>
    <row r="188" spans="1:10" ht="27" customHeight="1" x14ac:dyDescent="0.25">
      <c r="A188" s="3">
        <v>159</v>
      </c>
      <c r="B188" s="107" t="s">
        <v>179</v>
      </c>
      <c r="C188" s="3" t="s">
        <v>330</v>
      </c>
      <c r="D188" s="49" t="s">
        <v>174</v>
      </c>
      <c r="E188" s="49">
        <v>7</v>
      </c>
      <c r="F188" s="101">
        <v>64680</v>
      </c>
      <c r="G188" s="15"/>
      <c r="H188" s="15"/>
      <c r="I188" s="15"/>
      <c r="J188" s="5" t="s">
        <v>339</v>
      </c>
    </row>
    <row r="189" spans="1:10" ht="27" customHeight="1" x14ac:dyDescent="0.25">
      <c r="A189" s="3">
        <v>160</v>
      </c>
      <c r="B189" s="107" t="s">
        <v>180</v>
      </c>
      <c r="C189" s="3" t="s">
        <v>330</v>
      </c>
      <c r="D189" s="49" t="s">
        <v>174</v>
      </c>
      <c r="E189" s="49">
        <v>1</v>
      </c>
      <c r="F189" s="101">
        <v>55000</v>
      </c>
      <c r="G189" s="15"/>
      <c r="H189" s="15"/>
      <c r="I189" s="15"/>
      <c r="J189" s="5" t="s">
        <v>339</v>
      </c>
    </row>
    <row r="190" spans="1:10" ht="27" customHeight="1" x14ac:dyDescent="0.25">
      <c r="A190" s="3">
        <v>161</v>
      </c>
      <c r="B190" s="107" t="s">
        <v>181</v>
      </c>
      <c r="C190" s="3" t="s">
        <v>330</v>
      </c>
      <c r="D190" s="49" t="s">
        <v>174</v>
      </c>
      <c r="E190" s="50">
        <v>17</v>
      </c>
      <c r="F190" s="101">
        <v>172507.5</v>
      </c>
      <c r="G190" s="15"/>
      <c r="H190" s="15"/>
      <c r="I190" s="15"/>
      <c r="J190" s="5" t="s">
        <v>339</v>
      </c>
    </row>
    <row r="191" spans="1:10" ht="27" customHeight="1" x14ac:dyDescent="0.25">
      <c r="A191" s="3">
        <v>162</v>
      </c>
      <c r="B191" s="107" t="s">
        <v>182</v>
      </c>
      <c r="C191" s="3" t="s">
        <v>330</v>
      </c>
      <c r="D191" s="49" t="s">
        <v>174</v>
      </c>
      <c r="E191" s="50">
        <v>7</v>
      </c>
      <c r="F191" s="101">
        <v>58800</v>
      </c>
      <c r="G191" s="15"/>
      <c r="H191" s="15"/>
      <c r="I191" s="15"/>
      <c r="J191" s="5" t="s">
        <v>339</v>
      </c>
    </row>
    <row r="192" spans="1:10" ht="27" customHeight="1" x14ac:dyDescent="0.25">
      <c r="A192" s="3">
        <v>163</v>
      </c>
      <c r="B192" s="107" t="s">
        <v>183</v>
      </c>
      <c r="C192" s="3" t="s">
        <v>330</v>
      </c>
      <c r="D192" s="49" t="s">
        <v>174</v>
      </c>
      <c r="E192" s="50">
        <v>1</v>
      </c>
      <c r="F192" s="101">
        <v>33600</v>
      </c>
      <c r="G192" s="15"/>
      <c r="H192" s="15"/>
      <c r="I192" s="15"/>
      <c r="J192" s="5" t="s">
        <v>339</v>
      </c>
    </row>
    <row r="193" spans="1:10" ht="27" customHeight="1" x14ac:dyDescent="0.25">
      <c r="A193" s="3">
        <v>164</v>
      </c>
      <c r="B193" s="107" t="s">
        <v>184</v>
      </c>
      <c r="C193" s="3" t="s">
        <v>330</v>
      </c>
      <c r="D193" s="49" t="s">
        <v>174</v>
      </c>
      <c r="E193" s="50">
        <v>14</v>
      </c>
      <c r="F193" s="101">
        <v>90160</v>
      </c>
      <c r="G193" s="15"/>
      <c r="H193" s="15"/>
      <c r="I193" s="15"/>
      <c r="J193" s="5" t="s">
        <v>339</v>
      </c>
    </row>
    <row r="194" spans="1:10" ht="27" customHeight="1" x14ac:dyDescent="0.25">
      <c r="A194" s="3">
        <v>165</v>
      </c>
      <c r="B194" s="107" t="s">
        <v>185</v>
      </c>
      <c r="C194" s="3" t="s">
        <v>330</v>
      </c>
      <c r="D194" s="49" t="s">
        <v>174</v>
      </c>
      <c r="E194" s="50">
        <v>9</v>
      </c>
      <c r="F194" s="101">
        <v>57960</v>
      </c>
      <c r="G194" s="15"/>
      <c r="H194" s="15"/>
      <c r="I194" s="15"/>
      <c r="J194" s="5" t="s">
        <v>339</v>
      </c>
    </row>
    <row r="195" spans="1:10" ht="27" customHeight="1" x14ac:dyDescent="0.25">
      <c r="A195" s="3">
        <v>166</v>
      </c>
      <c r="B195" s="107" t="s">
        <v>329</v>
      </c>
      <c r="C195" s="3" t="s">
        <v>330</v>
      </c>
      <c r="D195" s="49" t="s">
        <v>174</v>
      </c>
      <c r="E195" s="50">
        <v>1</v>
      </c>
      <c r="F195" s="101">
        <v>6440</v>
      </c>
      <c r="G195" s="15"/>
      <c r="H195" s="15"/>
      <c r="I195" s="15"/>
      <c r="J195" s="5" t="s">
        <v>339</v>
      </c>
    </row>
    <row r="196" spans="1:10" ht="27" customHeight="1" x14ac:dyDescent="0.25">
      <c r="A196" s="3">
        <v>167</v>
      </c>
      <c r="B196" s="107" t="s">
        <v>186</v>
      </c>
      <c r="C196" s="3" t="s">
        <v>330</v>
      </c>
      <c r="D196" s="49" t="s">
        <v>174</v>
      </c>
      <c r="E196" s="50">
        <v>1</v>
      </c>
      <c r="F196" s="101">
        <v>9800</v>
      </c>
      <c r="G196" s="15"/>
      <c r="H196" s="15"/>
      <c r="I196" s="15"/>
      <c r="J196" s="5" t="s">
        <v>339</v>
      </c>
    </row>
    <row r="197" spans="1:10" ht="27" customHeight="1" x14ac:dyDescent="0.25">
      <c r="A197" s="3">
        <v>168</v>
      </c>
      <c r="B197" s="107" t="s">
        <v>186</v>
      </c>
      <c r="C197" s="3" t="s">
        <v>330</v>
      </c>
      <c r="D197" s="49" t="s">
        <v>174</v>
      </c>
      <c r="E197" s="50">
        <v>1</v>
      </c>
      <c r="F197" s="101">
        <v>11200</v>
      </c>
      <c r="G197" s="15"/>
      <c r="H197" s="15"/>
      <c r="I197" s="15"/>
      <c r="J197" s="5" t="s">
        <v>339</v>
      </c>
    </row>
    <row r="198" spans="1:10" ht="27" customHeight="1" x14ac:dyDescent="0.25">
      <c r="A198" s="3">
        <v>169</v>
      </c>
      <c r="B198" s="107" t="s">
        <v>187</v>
      </c>
      <c r="C198" s="3" t="s">
        <v>330</v>
      </c>
      <c r="D198" s="49" t="s">
        <v>174</v>
      </c>
      <c r="E198" s="50">
        <v>7</v>
      </c>
      <c r="F198" s="101">
        <v>25480</v>
      </c>
      <c r="G198" s="15"/>
      <c r="H198" s="15"/>
      <c r="I198" s="15"/>
      <c r="J198" s="5" t="s">
        <v>339</v>
      </c>
    </row>
    <row r="199" spans="1:10" ht="27" customHeight="1" x14ac:dyDescent="0.25">
      <c r="A199" s="3">
        <v>170</v>
      </c>
      <c r="B199" s="107" t="s">
        <v>188</v>
      </c>
      <c r="C199" s="3" t="s">
        <v>330</v>
      </c>
      <c r="D199" s="49" t="s">
        <v>174</v>
      </c>
      <c r="E199" s="50">
        <v>1</v>
      </c>
      <c r="F199" s="101">
        <v>7280</v>
      </c>
      <c r="G199" s="15"/>
      <c r="H199" s="15"/>
      <c r="I199" s="15"/>
      <c r="J199" s="5" t="s">
        <v>339</v>
      </c>
    </row>
    <row r="200" spans="1:10" ht="27" customHeight="1" x14ac:dyDescent="0.25">
      <c r="A200" s="3">
        <v>171</v>
      </c>
      <c r="B200" s="107" t="s">
        <v>189</v>
      </c>
      <c r="C200" s="3" t="s">
        <v>330</v>
      </c>
      <c r="D200" s="49" t="s">
        <v>174</v>
      </c>
      <c r="E200" s="50">
        <v>1</v>
      </c>
      <c r="F200" s="101">
        <v>7000</v>
      </c>
      <c r="G200" s="15"/>
      <c r="H200" s="15"/>
      <c r="I200" s="15"/>
      <c r="J200" s="5" t="s">
        <v>339</v>
      </c>
    </row>
    <row r="201" spans="1:10" ht="27" customHeight="1" x14ac:dyDescent="0.25">
      <c r="A201" s="3"/>
      <c r="B201" s="68" t="s">
        <v>311</v>
      </c>
      <c r="C201" s="69"/>
      <c r="D201" s="71"/>
      <c r="E201" s="71"/>
      <c r="F201" s="75">
        <f>SUM(F188:F200)</f>
        <v>599907.5</v>
      </c>
      <c r="G201" s="15"/>
      <c r="H201" s="15"/>
      <c r="I201" s="15"/>
      <c r="J201" s="5"/>
    </row>
    <row r="202" spans="1:10" ht="27" customHeight="1" x14ac:dyDescent="0.25">
      <c r="A202" s="3">
        <v>172</v>
      </c>
      <c r="B202" s="28" t="s">
        <v>190</v>
      </c>
      <c r="C202" s="3" t="s">
        <v>330</v>
      </c>
      <c r="D202" s="30" t="s">
        <v>9</v>
      </c>
      <c r="E202" s="33">
        <v>1</v>
      </c>
      <c r="F202" s="98">
        <v>681269.34</v>
      </c>
      <c r="G202" s="15"/>
      <c r="H202" s="15"/>
      <c r="I202" s="15"/>
      <c r="J202" s="5" t="s">
        <v>349</v>
      </c>
    </row>
    <row r="203" spans="1:10" ht="27" customHeight="1" x14ac:dyDescent="0.25">
      <c r="A203" s="3">
        <v>173</v>
      </c>
      <c r="B203" s="28" t="s">
        <v>191</v>
      </c>
      <c r="C203" s="3" t="s">
        <v>330</v>
      </c>
      <c r="D203" s="30" t="s">
        <v>9</v>
      </c>
      <c r="E203" s="38">
        <v>1</v>
      </c>
      <c r="F203" s="98">
        <v>681270.45</v>
      </c>
      <c r="G203" s="15"/>
      <c r="H203" s="15"/>
      <c r="I203" s="15"/>
      <c r="J203" s="5" t="s">
        <v>349</v>
      </c>
    </row>
    <row r="204" spans="1:10" ht="27" customHeight="1" x14ac:dyDescent="0.25">
      <c r="A204" s="3"/>
      <c r="B204" s="68" t="s">
        <v>311</v>
      </c>
      <c r="C204" s="69"/>
      <c r="D204" s="71"/>
      <c r="E204" s="71"/>
      <c r="F204" s="75">
        <f>SUM(F202:F203)</f>
        <v>1362539.79</v>
      </c>
      <c r="G204" s="15"/>
      <c r="H204" s="15"/>
      <c r="I204" s="15"/>
      <c r="J204" s="5"/>
    </row>
    <row r="205" spans="1:10" ht="27" customHeight="1" x14ac:dyDescent="0.25">
      <c r="A205" s="3">
        <v>177</v>
      </c>
      <c r="B205" s="28" t="s">
        <v>192</v>
      </c>
      <c r="C205" s="3" t="s">
        <v>330</v>
      </c>
      <c r="D205" s="37" t="s">
        <v>229</v>
      </c>
      <c r="E205" s="36">
        <v>2</v>
      </c>
      <c r="F205" s="102">
        <v>134955.16</v>
      </c>
      <c r="G205" s="15"/>
      <c r="H205" s="15"/>
      <c r="I205" s="15"/>
      <c r="J205" s="5" t="s">
        <v>199</v>
      </c>
    </row>
    <row r="206" spans="1:10" ht="27" customHeight="1" x14ac:dyDescent="0.25">
      <c r="A206" s="3">
        <v>178</v>
      </c>
      <c r="B206" s="28" t="s">
        <v>193</v>
      </c>
      <c r="C206" s="3" t="s">
        <v>330</v>
      </c>
      <c r="D206" s="37" t="s">
        <v>229</v>
      </c>
      <c r="E206" s="36">
        <v>10</v>
      </c>
      <c r="F206" s="102">
        <v>507545.5</v>
      </c>
      <c r="G206" s="15"/>
      <c r="H206" s="15"/>
      <c r="I206" s="15"/>
      <c r="J206" s="5" t="s">
        <v>199</v>
      </c>
    </row>
    <row r="207" spans="1:10" ht="27" customHeight="1" x14ac:dyDescent="0.25">
      <c r="A207" s="3">
        <v>179</v>
      </c>
      <c r="B207" s="28" t="s">
        <v>194</v>
      </c>
      <c r="C207" s="3" t="s">
        <v>330</v>
      </c>
      <c r="D207" s="37" t="s">
        <v>229</v>
      </c>
      <c r="E207" s="36">
        <v>2</v>
      </c>
      <c r="F207" s="102">
        <v>418974.6</v>
      </c>
      <c r="G207" s="15"/>
      <c r="H207" s="15"/>
      <c r="I207" s="15"/>
      <c r="J207" s="5" t="s">
        <v>199</v>
      </c>
    </row>
    <row r="208" spans="1:10" ht="27" customHeight="1" x14ac:dyDescent="0.25">
      <c r="A208" s="3">
        <v>180</v>
      </c>
      <c r="B208" s="28" t="s">
        <v>195</v>
      </c>
      <c r="C208" s="3" t="s">
        <v>330</v>
      </c>
      <c r="D208" s="37" t="s">
        <v>229</v>
      </c>
      <c r="E208" s="36">
        <v>1</v>
      </c>
      <c r="F208" s="102">
        <v>303342.33</v>
      </c>
      <c r="G208" s="15"/>
      <c r="H208" s="15"/>
      <c r="I208" s="15"/>
      <c r="J208" s="5" t="s">
        <v>199</v>
      </c>
    </row>
    <row r="209" spans="1:10" ht="27" customHeight="1" x14ac:dyDescent="0.25">
      <c r="A209" s="3">
        <v>181</v>
      </c>
      <c r="B209" s="28" t="s">
        <v>196</v>
      </c>
      <c r="C209" s="3" t="s">
        <v>330</v>
      </c>
      <c r="D209" s="37" t="s">
        <v>229</v>
      </c>
      <c r="E209" s="36">
        <v>1</v>
      </c>
      <c r="F209" s="102">
        <v>74953.350000000006</v>
      </c>
      <c r="G209" s="15"/>
      <c r="H209" s="15"/>
      <c r="I209" s="15"/>
      <c r="J209" s="5" t="s">
        <v>199</v>
      </c>
    </row>
    <row r="210" spans="1:10" ht="27" customHeight="1" x14ac:dyDescent="0.25">
      <c r="A210" s="3">
        <v>182</v>
      </c>
      <c r="B210" s="28" t="s">
        <v>197</v>
      </c>
      <c r="C210" s="3" t="s">
        <v>330</v>
      </c>
      <c r="D210" s="37" t="s">
        <v>229</v>
      </c>
      <c r="E210" s="36">
        <v>1</v>
      </c>
      <c r="F210" s="102">
        <v>34763.160000000003</v>
      </c>
      <c r="G210" s="15"/>
      <c r="H210" s="15"/>
      <c r="I210" s="15"/>
      <c r="J210" s="5" t="s">
        <v>199</v>
      </c>
    </row>
    <row r="211" spans="1:10" ht="27" customHeight="1" x14ac:dyDescent="0.25">
      <c r="A211" s="3">
        <v>183</v>
      </c>
      <c r="B211" s="28" t="s">
        <v>198</v>
      </c>
      <c r="C211" s="3" t="s">
        <v>330</v>
      </c>
      <c r="D211" s="37" t="s">
        <v>229</v>
      </c>
      <c r="E211" s="36">
        <v>1</v>
      </c>
      <c r="F211" s="102">
        <v>502756.91</v>
      </c>
      <c r="G211" s="15"/>
      <c r="H211" s="15"/>
      <c r="I211" s="15"/>
      <c r="J211" s="5" t="s">
        <v>199</v>
      </c>
    </row>
    <row r="212" spans="1:10" ht="27" customHeight="1" x14ac:dyDescent="0.25">
      <c r="A212" s="3"/>
      <c r="B212" s="68" t="s">
        <v>311</v>
      </c>
      <c r="C212" s="69"/>
      <c r="D212" s="71"/>
      <c r="E212" s="71"/>
      <c r="F212" s="75">
        <f>SUM(F205:F211)</f>
        <v>1977291.01</v>
      </c>
      <c r="G212" s="15"/>
      <c r="H212" s="15"/>
      <c r="I212" s="15"/>
      <c r="J212" s="5"/>
    </row>
    <row r="213" spans="1:10" ht="27" customHeight="1" x14ac:dyDescent="0.25">
      <c r="A213" s="3">
        <v>184</v>
      </c>
      <c r="B213" s="57" t="s">
        <v>200</v>
      </c>
      <c r="C213" s="3" t="s">
        <v>330</v>
      </c>
      <c r="D213" s="51" t="s">
        <v>9</v>
      </c>
      <c r="E213" s="52">
        <v>13</v>
      </c>
      <c r="F213" s="103">
        <v>69040.14</v>
      </c>
      <c r="G213" s="15"/>
      <c r="H213" s="15"/>
      <c r="I213" s="15"/>
      <c r="J213" s="5" t="s">
        <v>207</v>
      </c>
    </row>
    <row r="214" spans="1:10" ht="27" customHeight="1" x14ac:dyDescent="0.25">
      <c r="A214" s="3">
        <v>185</v>
      </c>
      <c r="B214" s="57" t="s">
        <v>201</v>
      </c>
      <c r="C214" s="3" t="s">
        <v>330</v>
      </c>
      <c r="D214" s="51" t="s">
        <v>9</v>
      </c>
      <c r="E214" s="52">
        <v>13</v>
      </c>
      <c r="F214" s="103">
        <v>76333.14</v>
      </c>
      <c r="G214" s="15"/>
      <c r="H214" s="15"/>
      <c r="I214" s="15"/>
      <c r="J214" s="5" t="s">
        <v>207</v>
      </c>
    </row>
    <row r="215" spans="1:10" ht="27" customHeight="1" x14ac:dyDescent="0.25">
      <c r="A215" s="3">
        <v>186</v>
      </c>
      <c r="B215" s="57" t="s">
        <v>202</v>
      </c>
      <c r="C215" s="3" t="s">
        <v>330</v>
      </c>
      <c r="D215" s="51" t="s">
        <v>9</v>
      </c>
      <c r="E215" s="52">
        <v>4</v>
      </c>
      <c r="F215" s="103">
        <v>26337.439999999999</v>
      </c>
      <c r="G215" s="15"/>
      <c r="H215" s="15"/>
      <c r="I215" s="15"/>
      <c r="J215" s="5" t="s">
        <v>207</v>
      </c>
    </row>
    <row r="216" spans="1:10" ht="27" customHeight="1" x14ac:dyDescent="0.25">
      <c r="A216" s="3">
        <v>187</v>
      </c>
      <c r="B216" s="57" t="s">
        <v>203</v>
      </c>
      <c r="C216" s="3" t="s">
        <v>330</v>
      </c>
      <c r="D216" s="51" t="s">
        <v>9</v>
      </c>
      <c r="E216" s="52">
        <v>1</v>
      </c>
      <c r="F216" s="103">
        <v>6540.73</v>
      </c>
      <c r="G216" s="15"/>
      <c r="H216" s="15"/>
      <c r="I216" s="15"/>
      <c r="J216" s="5" t="s">
        <v>207</v>
      </c>
    </row>
    <row r="217" spans="1:10" ht="27" customHeight="1" x14ac:dyDescent="0.25">
      <c r="A217" s="3">
        <v>188</v>
      </c>
      <c r="B217" s="57" t="s">
        <v>204</v>
      </c>
      <c r="C217" s="3" t="s">
        <v>330</v>
      </c>
      <c r="D217" s="51" t="s">
        <v>9</v>
      </c>
      <c r="E217" s="52">
        <v>12</v>
      </c>
      <c r="F217" s="86">
        <v>44319.24</v>
      </c>
      <c r="G217" s="15"/>
      <c r="H217" s="15"/>
      <c r="I217" s="15"/>
      <c r="J217" s="5" t="s">
        <v>207</v>
      </c>
    </row>
    <row r="218" spans="1:10" ht="27" customHeight="1" x14ac:dyDescent="0.25">
      <c r="A218" s="3">
        <v>189</v>
      </c>
      <c r="B218" s="57" t="s">
        <v>204</v>
      </c>
      <c r="C218" s="3" t="s">
        <v>330</v>
      </c>
      <c r="D218" s="51" t="s">
        <v>9</v>
      </c>
      <c r="E218" s="52">
        <v>12</v>
      </c>
      <c r="F218" s="86">
        <v>44314.68</v>
      </c>
      <c r="G218" s="15"/>
      <c r="H218" s="15"/>
      <c r="I218" s="15"/>
      <c r="J218" s="5" t="s">
        <v>207</v>
      </c>
    </row>
    <row r="219" spans="1:10" ht="27" customHeight="1" x14ac:dyDescent="0.25">
      <c r="A219" s="3">
        <v>190</v>
      </c>
      <c r="B219" s="57" t="s">
        <v>205</v>
      </c>
      <c r="C219" s="3" t="s">
        <v>330</v>
      </c>
      <c r="D219" s="51" t="s">
        <v>9</v>
      </c>
      <c r="E219" s="52">
        <v>1</v>
      </c>
      <c r="F219" s="103">
        <v>5757.3</v>
      </c>
      <c r="G219" s="15"/>
      <c r="H219" s="15"/>
      <c r="I219" s="15"/>
      <c r="J219" s="5" t="s">
        <v>207</v>
      </c>
    </row>
    <row r="220" spans="1:10" ht="27" customHeight="1" x14ac:dyDescent="0.25">
      <c r="A220" s="3">
        <v>191</v>
      </c>
      <c r="B220" s="57" t="s">
        <v>206</v>
      </c>
      <c r="C220" s="3" t="s">
        <v>330</v>
      </c>
      <c r="D220" s="51" t="s">
        <v>9</v>
      </c>
      <c r="E220" s="52">
        <v>1</v>
      </c>
      <c r="F220" s="103">
        <v>2845.65</v>
      </c>
      <c r="G220" s="15"/>
      <c r="H220" s="15"/>
      <c r="I220" s="15"/>
      <c r="J220" s="5" t="s">
        <v>207</v>
      </c>
    </row>
    <row r="221" spans="1:10" ht="27" customHeight="1" x14ac:dyDescent="0.25">
      <c r="A221" s="3"/>
      <c r="B221" s="68" t="s">
        <v>311</v>
      </c>
      <c r="C221" s="69"/>
      <c r="D221" s="71"/>
      <c r="E221" s="71"/>
      <c r="F221" s="75">
        <f>SUM(F213:F220)</f>
        <v>275488.32</v>
      </c>
      <c r="G221" s="15"/>
      <c r="H221" s="15"/>
      <c r="I221" s="15"/>
      <c r="J221" s="5"/>
    </row>
    <row r="222" spans="1:10" ht="27" customHeight="1" x14ac:dyDescent="0.25">
      <c r="A222" s="3">
        <v>192</v>
      </c>
      <c r="B222" s="106" t="s">
        <v>208</v>
      </c>
      <c r="C222" s="3" t="s">
        <v>330</v>
      </c>
      <c r="D222" s="30" t="s">
        <v>209</v>
      </c>
      <c r="E222" s="33">
        <v>1</v>
      </c>
      <c r="F222" s="98">
        <v>1023413.11</v>
      </c>
      <c r="G222" s="15"/>
      <c r="H222" s="15"/>
      <c r="I222" s="15"/>
      <c r="J222" s="5" t="s">
        <v>211</v>
      </c>
    </row>
    <row r="223" spans="1:10" ht="27" customHeight="1" x14ac:dyDescent="0.25">
      <c r="A223" s="3">
        <v>193</v>
      </c>
      <c r="B223" s="106" t="s">
        <v>210</v>
      </c>
      <c r="C223" s="3" t="s">
        <v>330</v>
      </c>
      <c r="D223" s="30" t="s">
        <v>9</v>
      </c>
      <c r="E223" s="33">
        <v>1</v>
      </c>
      <c r="F223" s="98">
        <v>321379.03999999998</v>
      </c>
      <c r="G223" s="15"/>
      <c r="H223" s="15"/>
      <c r="I223" s="15"/>
      <c r="J223" s="5" t="s">
        <v>211</v>
      </c>
    </row>
    <row r="224" spans="1:10" ht="27" customHeight="1" x14ac:dyDescent="0.25">
      <c r="A224" s="3"/>
      <c r="B224" s="68" t="s">
        <v>311</v>
      </c>
      <c r="C224" s="69"/>
      <c r="D224" s="71"/>
      <c r="E224" s="71"/>
      <c r="F224" s="75">
        <f>SUM(F222:F223)</f>
        <v>1344792.15</v>
      </c>
      <c r="G224" s="15"/>
      <c r="H224" s="15"/>
      <c r="I224" s="15"/>
      <c r="J224" s="5"/>
    </row>
    <row r="225" spans="1:15" ht="27" customHeight="1" x14ac:dyDescent="0.25">
      <c r="A225" s="3">
        <v>194</v>
      </c>
      <c r="B225" s="28" t="s">
        <v>212</v>
      </c>
      <c r="C225" s="3" t="s">
        <v>330</v>
      </c>
      <c r="D225" s="30" t="s">
        <v>9</v>
      </c>
      <c r="E225" s="33">
        <v>1</v>
      </c>
      <c r="F225" s="98">
        <v>9792.1299999999992</v>
      </c>
      <c r="G225" s="15"/>
      <c r="H225" s="15"/>
      <c r="I225" s="15"/>
      <c r="J225" s="5" t="s">
        <v>215</v>
      </c>
    </row>
    <row r="226" spans="1:15" ht="27" customHeight="1" x14ac:dyDescent="0.25">
      <c r="A226" s="3">
        <v>195</v>
      </c>
      <c r="B226" s="28" t="s">
        <v>213</v>
      </c>
      <c r="C226" s="3" t="s">
        <v>330</v>
      </c>
      <c r="D226" s="30" t="s">
        <v>9</v>
      </c>
      <c r="E226" s="33">
        <v>13</v>
      </c>
      <c r="F226" s="98">
        <v>287883.05</v>
      </c>
      <c r="G226" s="15"/>
      <c r="H226" s="15"/>
      <c r="I226" s="15"/>
      <c r="J226" s="5" t="s">
        <v>215</v>
      </c>
    </row>
    <row r="227" spans="1:15" ht="27" customHeight="1" x14ac:dyDescent="0.25">
      <c r="A227" s="3">
        <v>196</v>
      </c>
      <c r="B227" s="28" t="s">
        <v>214</v>
      </c>
      <c r="C227" s="3" t="s">
        <v>330</v>
      </c>
      <c r="D227" s="30" t="s">
        <v>9</v>
      </c>
      <c r="E227" s="33">
        <v>2</v>
      </c>
      <c r="F227" s="98">
        <v>7603.64</v>
      </c>
      <c r="G227" s="15"/>
      <c r="H227" s="15"/>
      <c r="I227" s="15"/>
      <c r="J227" s="5" t="s">
        <v>215</v>
      </c>
    </row>
    <row r="228" spans="1:15" ht="27" customHeight="1" x14ac:dyDescent="0.25">
      <c r="A228" s="3">
        <v>197</v>
      </c>
      <c r="B228" s="28" t="s">
        <v>214</v>
      </c>
      <c r="C228" s="3" t="s">
        <v>330</v>
      </c>
      <c r="D228" s="30" t="s">
        <v>9</v>
      </c>
      <c r="E228" s="33">
        <v>4</v>
      </c>
      <c r="F228" s="98">
        <v>26092.2</v>
      </c>
      <c r="G228" s="15"/>
      <c r="H228" s="15"/>
      <c r="I228" s="15"/>
      <c r="J228" s="5" t="s">
        <v>215</v>
      </c>
    </row>
    <row r="229" spans="1:15" ht="27" customHeight="1" x14ac:dyDescent="0.25">
      <c r="A229" s="3"/>
      <c r="B229" s="68" t="s">
        <v>311</v>
      </c>
      <c r="C229" s="69"/>
      <c r="D229" s="71"/>
      <c r="E229" s="71"/>
      <c r="F229" s="75">
        <f>SUM(F225:F228)</f>
        <v>331371.02</v>
      </c>
      <c r="G229" s="15"/>
      <c r="H229" s="15"/>
      <c r="I229" s="15"/>
      <c r="J229" s="5"/>
    </row>
    <row r="230" spans="1:15" ht="39" x14ac:dyDescent="0.25">
      <c r="A230" s="3">
        <v>198</v>
      </c>
      <c r="B230" s="28" t="s">
        <v>216</v>
      </c>
      <c r="C230" s="3" t="s">
        <v>330</v>
      </c>
      <c r="D230" s="53" t="s">
        <v>9</v>
      </c>
      <c r="E230" s="54">
        <v>56</v>
      </c>
      <c r="F230" s="98">
        <v>167499.35999999999</v>
      </c>
      <c r="G230" s="4"/>
      <c r="H230" s="4"/>
      <c r="I230" s="4"/>
      <c r="J230" s="119" t="s">
        <v>219</v>
      </c>
    </row>
    <row r="231" spans="1:15" ht="39" x14ac:dyDescent="0.25">
      <c r="A231" s="3">
        <v>199</v>
      </c>
      <c r="B231" s="28" t="s">
        <v>217</v>
      </c>
      <c r="C231" s="3" t="s">
        <v>330</v>
      </c>
      <c r="D231" s="53" t="s">
        <v>9</v>
      </c>
      <c r="E231" s="54">
        <v>56</v>
      </c>
      <c r="F231" s="98">
        <v>177145.92</v>
      </c>
      <c r="G231" s="4"/>
      <c r="H231" s="4"/>
      <c r="I231" s="4"/>
      <c r="J231" s="119" t="s">
        <v>219</v>
      </c>
      <c r="M231" s="11"/>
      <c r="O231" s="11"/>
    </row>
    <row r="232" spans="1:15" ht="39" x14ac:dyDescent="0.25">
      <c r="A232" s="3">
        <v>200</v>
      </c>
      <c r="B232" s="28" t="s">
        <v>218</v>
      </c>
      <c r="C232" s="3" t="s">
        <v>330</v>
      </c>
      <c r="D232" s="53" t="s">
        <v>9</v>
      </c>
      <c r="E232" s="54">
        <v>7</v>
      </c>
      <c r="F232" s="98">
        <v>23568.3</v>
      </c>
      <c r="G232" s="4"/>
      <c r="H232" s="4"/>
      <c r="I232" s="4"/>
      <c r="J232" s="119" t="s">
        <v>219</v>
      </c>
      <c r="M232" s="11"/>
      <c r="O232" s="11"/>
    </row>
    <row r="233" spans="1:15" ht="27" customHeight="1" x14ac:dyDescent="0.25">
      <c r="A233" s="3"/>
      <c r="B233" s="68" t="s">
        <v>311</v>
      </c>
      <c r="C233" s="69"/>
      <c r="D233" s="71"/>
      <c r="E233" s="71"/>
      <c r="F233" s="75">
        <f>SUM(F230:F232)</f>
        <v>368213.58</v>
      </c>
      <c r="G233" s="6"/>
      <c r="H233" s="6"/>
      <c r="I233" s="6"/>
      <c r="J233" s="120"/>
    </row>
    <row r="234" spans="1:15" ht="27" customHeight="1" x14ac:dyDescent="0.25">
      <c r="A234" s="3">
        <v>201</v>
      </c>
      <c r="B234" s="108" t="s">
        <v>220</v>
      </c>
      <c r="C234" s="3" t="s">
        <v>330</v>
      </c>
      <c r="D234" s="55" t="s">
        <v>221</v>
      </c>
      <c r="E234" s="56">
        <v>1</v>
      </c>
      <c r="F234" s="101">
        <v>611799.98</v>
      </c>
      <c r="G234" s="6"/>
      <c r="H234" s="6"/>
      <c r="I234" s="6"/>
      <c r="J234" s="120" t="s">
        <v>222</v>
      </c>
    </row>
    <row r="235" spans="1:15" ht="27" customHeight="1" x14ac:dyDescent="0.25">
      <c r="A235" s="3"/>
      <c r="B235" s="68" t="s">
        <v>311</v>
      </c>
      <c r="C235" s="69"/>
      <c r="D235" s="71"/>
      <c r="E235" s="71"/>
      <c r="F235" s="75">
        <f>SUM(F234)</f>
        <v>611799.98</v>
      </c>
      <c r="G235" s="6"/>
      <c r="H235" s="6"/>
      <c r="I235" s="6"/>
      <c r="J235" s="120"/>
    </row>
    <row r="236" spans="1:15" ht="27" customHeight="1" x14ac:dyDescent="0.25">
      <c r="A236" s="3">
        <v>202</v>
      </c>
      <c r="B236" s="28" t="s">
        <v>223</v>
      </c>
      <c r="C236" s="3" t="s">
        <v>330</v>
      </c>
      <c r="D236" s="37" t="s">
        <v>9</v>
      </c>
      <c r="E236" s="33">
        <v>10</v>
      </c>
      <c r="F236" s="98">
        <v>9885.5</v>
      </c>
      <c r="G236" s="6"/>
      <c r="H236" s="6"/>
      <c r="I236" s="6"/>
      <c r="J236" s="120" t="s">
        <v>230</v>
      </c>
    </row>
    <row r="237" spans="1:15" ht="27" customHeight="1" x14ac:dyDescent="0.25">
      <c r="A237" s="3">
        <v>203</v>
      </c>
      <c r="B237" s="28" t="s">
        <v>224</v>
      </c>
      <c r="C237" s="3" t="s">
        <v>330</v>
      </c>
      <c r="D237" s="37" t="s">
        <v>9</v>
      </c>
      <c r="E237" s="33">
        <v>10</v>
      </c>
      <c r="F237" s="98">
        <v>25697.200000000001</v>
      </c>
      <c r="G237" s="6"/>
      <c r="H237" s="6"/>
      <c r="I237" s="6"/>
      <c r="J237" s="120" t="s">
        <v>230</v>
      </c>
    </row>
    <row r="238" spans="1:15" ht="27" customHeight="1" x14ac:dyDescent="0.25">
      <c r="A238" s="3">
        <v>204</v>
      </c>
      <c r="B238" s="28" t="s">
        <v>225</v>
      </c>
      <c r="C238" s="3" t="s">
        <v>330</v>
      </c>
      <c r="D238" s="37" t="s">
        <v>9</v>
      </c>
      <c r="E238" s="33">
        <v>2</v>
      </c>
      <c r="F238" s="98">
        <v>1946.94</v>
      </c>
      <c r="G238" s="6"/>
      <c r="H238" s="6"/>
      <c r="I238" s="6"/>
      <c r="J238" s="120" t="s">
        <v>230</v>
      </c>
    </row>
    <row r="239" spans="1:15" ht="27" customHeight="1" x14ac:dyDescent="0.25">
      <c r="A239" s="3">
        <v>205</v>
      </c>
      <c r="B239" s="28" t="s">
        <v>226</v>
      </c>
      <c r="C239" s="3" t="s">
        <v>330</v>
      </c>
      <c r="D239" s="37" t="s">
        <v>9</v>
      </c>
      <c r="E239" s="33">
        <v>1</v>
      </c>
      <c r="F239" s="98">
        <v>16432.57</v>
      </c>
      <c r="G239" s="6"/>
      <c r="H239" s="6"/>
      <c r="I239" s="6"/>
      <c r="J239" s="120" t="s">
        <v>230</v>
      </c>
    </row>
    <row r="240" spans="1:15" ht="27" customHeight="1" x14ac:dyDescent="0.25">
      <c r="A240" s="3">
        <v>206</v>
      </c>
      <c r="B240" s="28" t="s">
        <v>227</v>
      </c>
      <c r="C240" s="3" t="s">
        <v>330</v>
      </c>
      <c r="D240" s="37" t="s">
        <v>9</v>
      </c>
      <c r="E240" s="33">
        <v>5</v>
      </c>
      <c r="F240" s="98">
        <v>37781.699999999997</v>
      </c>
      <c r="G240" s="6"/>
      <c r="H240" s="6"/>
      <c r="I240" s="6"/>
      <c r="J240" s="120" t="s">
        <v>230</v>
      </c>
    </row>
    <row r="241" spans="1:10" ht="27" customHeight="1" x14ac:dyDescent="0.25">
      <c r="A241" s="3">
        <v>207</v>
      </c>
      <c r="B241" s="28" t="s">
        <v>228</v>
      </c>
      <c r="C241" s="3" t="s">
        <v>330</v>
      </c>
      <c r="D241" s="37" t="s">
        <v>229</v>
      </c>
      <c r="E241" s="33">
        <v>1</v>
      </c>
      <c r="F241" s="98">
        <v>119453.35</v>
      </c>
      <c r="G241" s="6"/>
      <c r="H241" s="6"/>
      <c r="I241" s="6"/>
      <c r="J241" s="120" t="s">
        <v>230</v>
      </c>
    </row>
    <row r="242" spans="1:10" ht="27" customHeight="1" x14ac:dyDescent="0.25">
      <c r="A242" s="3"/>
      <c r="B242" s="68" t="s">
        <v>311</v>
      </c>
      <c r="C242" s="69"/>
      <c r="D242" s="71"/>
      <c r="E242" s="71"/>
      <c r="F242" s="75">
        <f>SUM(F236:F241)</f>
        <v>211197.26</v>
      </c>
      <c r="G242" s="6"/>
      <c r="H242" s="6"/>
      <c r="I242" s="6"/>
      <c r="J242" s="120"/>
    </row>
    <row r="243" spans="1:10" ht="27" customHeight="1" x14ac:dyDescent="0.25">
      <c r="A243" s="3">
        <v>208</v>
      </c>
      <c r="B243" s="57" t="s">
        <v>231</v>
      </c>
      <c r="C243" s="3" t="s">
        <v>330</v>
      </c>
      <c r="D243" s="54" t="s">
        <v>9</v>
      </c>
      <c r="E243" s="58">
        <v>1</v>
      </c>
      <c r="F243" s="86">
        <v>7813.43</v>
      </c>
      <c r="G243" s="6"/>
      <c r="H243" s="6"/>
      <c r="I243" s="6"/>
      <c r="J243" s="120" t="s">
        <v>286</v>
      </c>
    </row>
    <row r="244" spans="1:10" ht="27" customHeight="1" x14ac:dyDescent="0.25">
      <c r="A244" s="3">
        <v>209</v>
      </c>
      <c r="B244" s="57" t="s">
        <v>232</v>
      </c>
      <c r="C244" s="3" t="s">
        <v>330</v>
      </c>
      <c r="D244" s="54" t="s">
        <v>9</v>
      </c>
      <c r="E244" s="58">
        <v>7</v>
      </c>
      <c r="F244" s="86">
        <v>120603.7</v>
      </c>
      <c r="G244" s="6"/>
      <c r="H244" s="6"/>
      <c r="I244" s="6"/>
      <c r="J244" s="120" t="s">
        <v>286</v>
      </c>
    </row>
    <row r="245" spans="1:10" ht="27" customHeight="1" x14ac:dyDescent="0.25">
      <c r="A245" s="3">
        <v>210</v>
      </c>
      <c r="B245" s="57" t="s">
        <v>233</v>
      </c>
      <c r="C245" s="3" t="s">
        <v>330</v>
      </c>
      <c r="D245" s="54" t="s">
        <v>9</v>
      </c>
      <c r="E245" s="58">
        <v>1</v>
      </c>
      <c r="F245" s="86">
        <v>16055</v>
      </c>
      <c r="G245" s="6"/>
      <c r="H245" s="6"/>
      <c r="I245" s="6"/>
      <c r="J245" s="120" t="s">
        <v>286</v>
      </c>
    </row>
    <row r="246" spans="1:10" ht="27" customHeight="1" x14ac:dyDescent="0.25">
      <c r="A246" s="3">
        <v>211</v>
      </c>
      <c r="B246" s="57" t="s">
        <v>234</v>
      </c>
      <c r="C246" s="3" t="s">
        <v>330</v>
      </c>
      <c r="D246" s="54" t="s">
        <v>9</v>
      </c>
      <c r="E246" s="58">
        <v>1</v>
      </c>
      <c r="F246" s="86">
        <v>27828.66</v>
      </c>
      <c r="G246" s="6"/>
      <c r="H246" s="6"/>
      <c r="I246" s="6"/>
      <c r="J246" s="120" t="s">
        <v>286</v>
      </c>
    </row>
    <row r="247" spans="1:10" ht="27" customHeight="1" x14ac:dyDescent="0.25">
      <c r="A247" s="3">
        <v>212</v>
      </c>
      <c r="B247" s="57" t="s">
        <v>235</v>
      </c>
      <c r="C247" s="3" t="s">
        <v>330</v>
      </c>
      <c r="D247" s="54" t="s">
        <v>9</v>
      </c>
      <c r="E247" s="58">
        <v>1</v>
      </c>
      <c r="F247" s="86">
        <v>98007</v>
      </c>
      <c r="G247" s="6"/>
      <c r="H247" s="6"/>
      <c r="I247" s="6"/>
      <c r="J247" s="120" t="s">
        <v>286</v>
      </c>
    </row>
    <row r="248" spans="1:10" ht="27" customHeight="1" x14ac:dyDescent="0.25">
      <c r="A248" s="3">
        <v>213</v>
      </c>
      <c r="B248" s="57" t="s">
        <v>236</v>
      </c>
      <c r="C248" s="3" t="s">
        <v>330</v>
      </c>
      <c r="D248" s="54" t="s">
        <v>9</v>
      </c>
      <c r="E248" s="58">
        <v>1</v>
      </c>
      <c r="F248" s="86">
        <v>81945.600000000006</v>
      </c>
      <c r="G248" s="6"/>
      <c r="H248" s="6"/>
      <c r="I248" s="6"/>
      <c r="J248" s="120" t="s">
        <v>286</v>
      </c>
    </row>
    <row r="249" spans="1:10" ht="27" customHeight="1" x14ac:dyDescent="0.25">
      <c r="A249" s="3">
        <v>214</v>
      </c>
      <c r="B249" s="57" t="s">
        <v>237</v>
      </c>
      <c r="C249" s="3" t="s">
        <v>330</v>
      </c>
      <c r="D249" s="54" t="s">
        <v>9</v>
      </c>
      <c r="E249" s="58">
        <v>1</v>
      </c>
      <c r="F249" s="86">
        <v>7060.81</v>
      </c>
      <c r="G249" s="6"/>
      <c r="H249" s="6"/>
      <c r="I249" s="6"/>
      <c r="J249" s="120" t="s">
        <v>286</v>
      </c>
    </row>
    <row r="250" spans="1:10" ht="27" customHeight="1" x14ac:dyDescent="0.25">
      <c r="A250" s="3">
        <v>215</v>
      </c>
      <c r="B250" s="57" t="s">
        <v>238</v>
      </c>
      <c r="C250" s="3" t="s">
        <v>330</v>
      </c>
      <c r="D250" s="54" t="s">
        <v>9</v>
      </c>
      <c r="E250" s="58">
        <v>1</v>
      </c>
      <c r="F250" s="86">
        <v>13888.99</v>
      </c>
      <c r="G250" s="6"/>
      <c r="H250" s="6"/>
      <c r="I250" s="6"/>
      <c r="J250" s="120" t="s">
        <v>286</v>
      </c>
    </row>
    <row r="251" spans="1:10" ht="27" customHeight="1" x14ac:dyDescent="0.25">
      <c r="A251" s="3">
        <v>216</v>
      </c>
      <c r="B251" s="57" t="s">
        <v>239</v>
      </c>
      <c r="C251" s="3" t="s">
        <v>330</v>
      </c>
      <c r="D251" s="54" t="s">
        <v>9</v>
      </c>
      <c r="E251" s="58">
        <v>1</v>
      </c>
      <c r="F251" s="86">
        <v>31317</v>
      </c>
      <c r="G251" s="6"/>
      <c r="H251" s="6"/>
      <c r="I251" s="6"/>
      <c r="J251" s="120" t="s">
        <v>286</v>
      </c>
    </row>
    <row r="252" spans="1:10" ht="27" customHeight="1" x14ac:dyDescent="0.25">
      <c r="A252" s="3">
        <v>217</v>
      </c>
      <c r="B252" s="57" t="s">
        <v>240</v>
      </c>
      <c r="C252" s="3" t="s">
        <v>330</v>
      </c>
      <c r="D252" s="54" t="s">
        <v>9</v>
      </c>
      <c r="E252" s="58">
        <v>1</v>
      </c>
      <c r="F252" s="86">
        <v>10432.89</v>
      </c>
      <c r="G252" s="6"/>
      <c r="H252" s="6"/>
      <c r="I252" s="6"/>
      <c r="J252" s="120" t="s">
        <v>286</v>
      </c>
    </row>
    <row r="253" spans="1:10" ht="27" customHeight="1" x14ac:dyDescent="0.25">
      <c r="A253" s="3">
        <v>218</v>
      </c>
      <c r="B253" s="57" t="s">
        <v>241</v>
      </c>
      <c r="C253" s="3" t="s">
        <v>330</v>
      </c>
      <c r="D253" s="54" t="s">
        <v>9</v>
      </c>
      <c r="E253" s="58">
        <v>1</v>
      </c>
      <c r="F253" s="86">
        <v>9197.58</v>
      </c>
      <c r="G253" s="6"/>
      <c r="H253" s="6"/>
      <c r="I253" s="6"/>
      <c r="J253" s="120" t="s">
        <v>286</v>
      </c>
    </row>
    <row r="254" spans="1:10" ht="27" customHeight="1" x14ac:dyDescent="0.25">
      <c r="A254" s="3">
        <v>219</v>
      </c>
      <c r="B254" s="57" t="s">
        <v>242</v>
      </c>
      <c r="C254" s="3" t="s">
        <v>330</v>
      </c>
      <c r="D254" s="54" t="s">
        <v>9</v>
      </c>
      <c r="E254" s="58">
        <v>16</v>
      </c>
      <c r="F254" s="86">
        <v>77544</v>
      </c>
      <c r="G254" s="6"/>
      <c r="H254" s="6"/>
      <c r="I254" s="6"/>
      <c r="J254" s="120" t="s">
        <v>286</v>
      </c>
    </row>
    <row r="255" spans="1:10" ht="27" customHeight="1" x14ac:dyDescent="0.25">
      <c r="A255" s="3">
        <v>220</v>
      </c>
      <c r="B255" s="57" t="s">
        <v>243</v>
      </c>
      <c r="C255" s="3" t="s">
        <v>330</v>
      </c>
      <c r="D255" s="54" t="s">
        <v>9</v>
      </c>
      <c r="E255" s="58">
        <v>5</v>
      </c>
      <c r="F255" s="86">
        <v>21001.5</v>
      </c>
      <c r="G255" s="6"/>
      <c r="H255" s="6"/>
      <c r="I255" s="6"/>
      <c r="J255" s="120" t="s">
        <v>286</v>
      </c>
    </row>
    <row r="256" spans="1:10" ht="27" customHeight="1" x14ac:dyDescent="0.25">
      <c r="A256" s="3">
        <v>221</v>
      </c>
      <c r="B256" s="57" t="s">
        <v>244</v>
      </c>
      <c r="C256" s="3" t="s">
        <v>330</v>
      </c>
      <c r="D256" s="54" t="s">
        <v>9</v>
      </c>
      <c r="E256" s="58">
        <v>6</v>
      </c>
      <c r="F256" s="86">
        <v>107915.4</v>
      </c>
      <c r="G256" s="6"/>
      <c r="H256" s="6"/>
      <c r="I256" s="6"/>
      <c r="J256" s="120" t="s">
        <v>286</v>
      </c>
    </row>
    <row r="257" spans="1:10" ht="27" customHeight="1" x14ac:dyDescent="0.25">
      <c r="A257" s="3">
        <v>222</v>
      </c>
      <c r="B257" s="57" t="s">
        <v>245</v>
      </c>
      <c r="C257" s="3" t="s">
        <v>330</v>
      </c>
      <c r="D257" s="54" t="s">
        <v>9</v>
      </c>
      <c r="E257" s="58">
        <v>1</v>
      </c>
      <c r="F257" s="86">
        <v>3410</v>
      </c>
      <c r="G257" s="6"/>
      <c r="H257" s="6"/>
      <c r="I257" s="6"/>
      <c r="J257" s="120" t="s">
        <v>286</v>
      </c>
    </row>
    <row r="258" spans="1:10" ht="27" customHeight="1" x14ac:dyDescent="0.25">
      <c r="A258" s="3">
        <v>223</v>
      </c>
      <c r="B258" s="57" t="s">
        <v>246</v>
      </c>
      <c r="C258" s="3" t="s">
        <v>330</v>
      </c>
      <c r="D258" s="54" t="s">
        <v>9</v>
      </c>
      <c r="E258" s="58">
        <v>2</v>
      </c>
      <c r="F258" s="86">
        <v>27500</v>
      </c>
      <c r="G258" s="6"/>
      <c r="H258" s="6"/>
      <c r="I258" s="6"/>
      <c r="J258" s="120" t="s">
        <v>286</v>
      </c>
    </row>
    <row r="259" spans="1:10" ht="27" customHeight="1" x14ac:dyDescent="0.25">
      <c r="A259" s="3">
        <v>224</v>
      </c>
      <c r="B259" s="57" t="s">
        <v>247</v>
      </c>
      <c r="C259" s="3" t="s">
        <v>330</v>
      </c>
      <c r="D259" s="54" t="s">
        <v>9</v>
      </c>
      <c r="E259" s="58">
        <v>1</v>
      </c>
      <c r="F259" s="86">
        <v>18920</v>
      </c>
      <c r="G259" s="6"/>
      <c r="H259" s="6"/>
      <c r="I259" s="6"/>
      <c r="J259" s="120" t="s">
        <v>286</v>
      </c>
    </row>
    <row r="260" spans="1:10" ht="27" customHeight="1" x14ac:dyDescent="0.25">
      <c r="A260" s="3">
        <v>225</v>
      </c>
      <c r="B260" s="57" t="s">
        <v>248</v>
      </c>
      <c r="C260" s="3" t="s">
        <v>330</v>
      </c>
      <c r="D260" s="54" t="s">
        <v>9</v>
      </c>
      <c r="E260" s="58">
        <v>1</v>
      </c>
      <c r="F260" s="86">
        <v>32054</v>
      </c>
      <c r="G260" s="6"/>
      <c r="H260" s="6"/>
      <c r="I260" s="6"/>
      <c r="J260" s="120" t="s">
        <v>286</v>
      </c>
    </row>
    <row r="261" spans="1:10" ht="27" customHeight="1" x14ac:dyDescent="0.25">
      <c r="A261" s="3">
        <v>226</v>
      </c>
      <c r="B261" s="57" t="s">
        <v>249</v>
      </c>
      <c r="C261" s="3" t="s">
        <v>330</v>
      </c>
      <c r="D261" s="54" t="s">
        <v>9</v>
      </c>
      <c r="E261" s="58">
        <v>1</v>
      </c>
      <c r="F261" s="86">
        <v>31031</v>
      </c>
      <c r="G261" s="6"/>
      <c r="H261" s="6"/>
      <c r="I261" s="6"/>
      <c r="J261" s="120" t="s">
        <v>286</v>
      </c>
    </row>
    <row r="262" spans="1:10" ht="27" customHeight="1" x14ac:dyDescent="0.25">
      <c r="A262" s="3">
        <v>227</v>
      </c>
      <c r="B262" s="57" t="s">
        <v>250</v>
      </c>
      <c r="C262" s="3" t="s">
        <v>330</v>
      </c>
      <c r="D262" s="54" t="s">
        <v>9</v>
      </c>
      <c r="E262" s="58">
        <v>1</v>
      </c>
      <c r="F262" s="86">
        <v>13200</v>
      </c>
      <c r="G262" s="6"/>
      <c r="H262" s="6"/>
      <c r="I262" s="6"/>
      <c r="J262" s="120" t="s">
        <v>286</v>
      </c>
    </row>
    <row r="263" spans="1:10" ht="27" customHeight="1" x14ac:dyDescent="0.25">
      <c r="A263" s="3">
        <v>228</v>
      </c>
      <c r="B263" s="57" t="s">
        <v>251</v>
      </c>
      <c r="C263" s="3" t="s">
        <v>330</v>
      </c>
      <c r="D263" s="54" t="s">
        <v>9</v>
      </c>
      <c r="E263" s="58">
        <v>1</v>
      </c>
      <c r="F263" s="86">
        <v>14463.05</v>
      </c>
      <c r="G263" s="6"/>
      <c r="H263" s="6"/>
      <c r="I263" s="6"/>
      <c r="J263" s="120" t="s">
        <v>286</v>
      </c>
    </row>
    <row r="264" spans="1:10" ht="27" customHeight="1" x14ac:dyDescent="0.25">
      <c r="A264" s="3">
        <v>229</v>
      </c>
      <c r="B264" s="59" t="s">
        <v>252</v>
      </c>
      <c r="C264" s="3" t="s">
        <v>330</v>
      </c>
      <c r="D264" s="39" t="s">
        <v>9</v>
      </c>
      <c r="E264" s="60">
        <v>2</v>
      </c>
      <c r="F264" s="72">
        <v>54250</v>
      </c>
      <c r="G264" s="6"/>
      <c r="H264" s="6"/>
      <c r="I264" s="6"/>
      <c r="J264" s="120" t="s">
        <v>286</v>
      </c>
    </row>
    <row r="265" spans="1:10" ht="27" customHeight="1" x14ac:dyDescent="0.25">
      <c r="A265" s="3">
        <v>230</v>
      </c>
      <c r="B265" s="59" t="s">
        <v>253</v>
      </c>
      <c r="C265" s="3" t="s">
        <v>330</v>
      </c>
      <c r="D265" s="39" t="s">
        <v>9</v>
      </c>
      <c r="E265" s="60">
        <v>2</v>
      </c>
      <c r="F265" s="72">
        <v>11284</v>
      </c>
      <c r="G265" s="6"/>
      <c r="H265" s="6"/>
      <c r="I265" s="6"/>
      <c r="J265" s="120" t="s">
        <v>286</v>
      </c>
    </row>
    <row r="266" spans="1:10" ht="27" customHeight="1" x14ac:dyDescent="0.25">
      <c r="A266" s="3">
        <v>231</v>
      </c>
      <c r="B266" s="57" t="s">
        <v>254</v>
      </c>
      <c r="C266" s="3" t="s">
        <v>330</v>
      </c>
      <c r="D266" s="54" t="s">
        <v>9</v>
      </c>
      <c r="E266" s="58">
        <v>1</v>
      </c>
      <c r="F266" s="86">
        <v>19530</v>
      </c>
      <c r="G266" s="6"/>
      <c r="H266" s="6"/>
      <c r="I266" s="6"/>
      <c r="J266" s="120" t="s">
        <v>286</v>
      </c>
    </row>
    <row r="267" spans="1:10" ht="27" customHeight="1" x14ac:dyDescent="0.25">
      <c r="A267" s="3">
        <v>232</v>
      </c>
      <c r="B267" s="57" t="s">
        <v>255</v>
      </c>
      <c r="C267" s="3" t="s">
        <v>330</v>
      </c>
      <c r="D267" s="54" t="s">
        <v>9</v>
      </c>
      <c r="E267" s="58">
        <v>1</v>
      </c>
      <c r="F267" s="86">
        <v>22000</v>
      </c>
      <c r="G267" s="6"/>
      <c r="H267" s="6"/>
      <c r="I267" s="6"/>
      <c r="J267" s="120" t="s">
        <v>286</v>
      </c>
    </row>
    <row r="268" spans="1:10" ht="27" customHeight="1" x14ac:dyDescent="0.25">
      <c r="A268" s="3">
        <v>233</v>
      </c>
      <c r="B268" s="57" t="s">
        <v>256</v>
      </c>
      <c r="C268" s="3" t="s">
        <v>330</v>
      </c>
      <c r="D268" s="54" t="s">
        <v>9</v>
      </c>
      <c r="E268" s="58">
        <v>1</v>
      </c>
      <c r="F268" s="86">
        <v>12650</v>
      </c>
      <c r="G268" s="6"/>
      <c r="H268" s="6"/>
      <c r="I268" s="6"/>
      <c r="J268" s="120" t="s">
        <v>286</v>
      </c>
    </row>
    <row r="269" spans="1:10" ht="27" customHeight="1" x14ac:dyDescent="0.25">
      <c r="A269" s="3">
        <v>234</v>
      </c>
      <c r="B269" s="57" t="s">
        <v>257</v>
      </c>
      <c r="C269" s="3" t="s">
        <v>330</v>
      </c>
      <c r="D269" s="54" t="s">
        <v>9</v>
      </c>
      <c r="E269" s="58">
        <v>6</v>
      </c>
      <c r="F269" s="86">
        <v>75900</v>
      </c>
      <c r="G269" s="6"/>
      <c r="H269" s="6"/>
      <c r="I269" s="6"/>
      <c r="J269" s="120" t="s">
        <v>286</v>
      </c>
    </row>
    <row r="270" spans="1:10" ht="27" customHeight="1" x14ac:dyDescent="0.25">
      <c r="A270" s="3">
        <v>235</v>
      </c>
      <c r="B270" s="57" t="s">
        <v>258</v>
      </c>
      <c r="C270" s="3" t="s">
        <v>330</v>
      </c>
      <c r="D270" s="54" t="s">
        <v>9</v>
      </c>
      <c r="E270" s="58">
        <v>5</v>
      </c>
      <c r="F270" s="86">
        <v>103866.65</v>
      </c>
      <c r="G270" s="6"/>
      <c r="H270" s="6"/>
      <c r="I270" s="6"/>
      <c r="J270" s="120" t="s">
        <v>286</v>
      </c>
    </row>
    <row r="271" spans="1:10" ht="27" customHeight="1" x14ac:dyDescent="0.25">
      <c r="A271" s="3">
        <v>236</v>
      </c>
      <c r="B271" s="57" t="s">
        <v>259</v>
      </c>
      <c r="C271" s="3" t="s">
        <v>330</v>
      </c>
      <c r="D271" s="54" t="s">
        <v>9</v>
      </c>
      <c r="E271" s="58">
        <v>1</v>
      </c>
      <c r="F271" s="86">
        <v>23547.33</v>
      </c>
      <c r="G271" s="6"/>
      <c r="H271" s="6"/>
      <c r="I271" s="6"/>
      <c r="J271" s="120" t="s">
        <v>286</v>
      </c>
    </row>
    <row r="272" spans="1:10" ht="27" customHeight="1" x14ac:dyDescent="0.25">
      <c r="A272" s="3">
        <v>237</v>
      </c>
      <c r="B272" s="57" t="s">
        <v>260</v>
      </c>
      <c r="C272" s="3" t="s">
        <v>330</v>
      </c>
      <c r="D272" s="54" t="s">
        <v>9</v>
      </c>
      <c r="E272" s="58">
        <v>1</v>
      </c>
      <c r="F272" s="86">
        <v>64755.16</v>
      </c>
      <c r="G272" s="6"/>
      <c r="H272" s="6"/>
      <c r="I272" s="6"/>
      <c r="J272" s="120" t="s">
        <v>286</v>
      </c>
    </row>
    <row r="273" spans="1:10" ht="27" customHeight="1" x14ac:dyDescent="0.25">
      <c r="A273" s="3">
        <v>238</v>
      </c>
      <c r="B273" s="57" t="s">
        <v>261</v>
      </c>
      <c r="C273" s="3" t="s">
        <v>330</v>
      </c>
      <c r="D273" s="54" t="s">
        <v>9</v>
      </c>
      <c r="E273" s="58">
        <v>1</v>
      </c>
      <c r="F273" s="86">
        <v>34250.660000000003</v>
      </c>
      <c r="G273" s="6"/>
      <c r="H273" s="6"/>
      <c r="I273" s="6"/>
      <c r="J273" s="120" t="s">
        <v>286</v>
      </c>
    </row>
    <row r="274" spans="1:10" ht="27" customHeight="1" x14ac:dyDescent="0.25">
      <c r="A274" s="3">
        <v>239</v>
      </c>
      <c r="B274" s="57" t="s">
        <v>262</v>
      </c>
      <c r="C274" s="3" t="s">
        <v>330</v>
      </c>
      <c r="D274" s="54" t="s">
        <v>9</v>
      </c>
      <c r="E274" s="58">
        <v>1</v>
      </c>
      <c r="F274" s="86">
        <v>1070.33</v>
      </c>
      <c r="G274" s="6"/>
      <c r="H274" s="6"/>
      <c r="I274" s="6"/>
      <c r="J274" s="120" t="s">
        <v>286</v>
      </c>
    </row>
    <row r="275" spans="1:10" ht="27" customHeight="1" x14ac:dyDescent="0.25">
      <c r="A275" s="3">
        <v>240</v>
      </c>
      <c r="B275" s="57" t="s">
        <v>263</v>
      </c>
      <c r="C275" s="3" t="s">
        <v>330</v>
      </c>
      <c r="D275" s="54" t="s">
        <v>9</v>
      </c>
      <c r="E275" s="58">
        <v>1</v>
      </c>
      <c r="F275" s="86">
        <v>124158.66</v>
      </c>
      <c r="G275" s="6"/>
      <c r="H275" s="6"/>
      <c r="I275" s="6"/>
      <c r="J275" s="120" t="s">
        <v>286</v>
      </c>
    </row>
    <row r="276" spans="1:10" ht="27" customHeight="1" x14ac:dyDescent="0.25">
      <c r="A276" s="3">
        <v>241</v>
      </c>
      <c r="B276" s="57" t="s">
        <v>264</v>
      </c>
      <c r="C276" s="3" t="s">
        <v>330</v>
      </c>
      <c r="D276" s="54" t="s">
        <v>9</v>
      </c>
      <c r="E276" s="58">
        <v>1</v>
      </c>
      <c r="F276" s="86">
        <v>20336.330000000002</v>
      </c>
      <c r="G276" s="6"/>
      <c r="H276" s="6"/>
      <c r="I276" s="6"/>
      <c r="J276" s="120" t="s">
        <v>286</v>
      </c>
    </row>
    <row r="277" spans="1:10" ht="27" customHeight="1" x14ac:dyDescent="0.25">
      <c r="A277" s="3">
        <v>242</v>
      </c>
      <c r="B277" s="57" t="s">
        <v>265</v>
      </c>
      <c r="C277" s="3" t="s">
        <v>330</v>
      </c>
      <c r="D277" s="54" t="s">
        <v>9</v>
      </c>
      <c r="E277" s="58">
        <v>2</v>
      </c>
      <c r="F277" s="86">
        <v>1722.66</v>
      </c>
      <c r="G277" s="6"/>
      <c r="H277" s="6"/>
      <c r="I277" s="6"/>
      <c r="J277" s="120" t="s">
        <v>286</v>
      </c>
    </row>
    <row r="278" spans="1:10" ht="27" customHeight="1" x14ac:dyDescent="0.25">
      <c r="A278" s="3">
        <v>243</v>
      </c>
      <c r="B278" s="57" t="s">
        <v>266</v>
      </c>
      <c r="C278" s="3" t="s">
        <v>330</v>
      </c>
      <c r="D278" s="54" t="s">
        <v>9</v>
      </c>
      <c r="E278" s="58">
        <v>2</v>
      </c>
      <c r="F278" s="86">
        <v>2153.3200000000002</v>
      </c>
      <c r="G278" s="6"/>
      <c r="H278" s="6"/>
      <c r="I278" s="6"/>
      <c r="J278" s="120" t="s">
        <v>286</v>
      </c>
    </row>
    <row r="279" spans="1:10" ht="27" customHeight="1" x14ac:dyDescent="0.25">
      <c r="A279" s="3">
        <v>244</v>
      </c>
      <c r="B279" s="57" t="s">
        <v>267</v>
      </c>
      <c r="C279" s="3" t="s">
        <v>330</v>
      </c>
      <c r="D279" s="54" t="s">
        <v>9</v>
      </c>
      <c r="E279" s="58">
        <v>2</v>
      </c>
      <c r="F279" s="86">
        <v>2368.66</v>
      </c>
      <c r="G279" s="6"/>
      <c r="H279" s="6"/>
      <c r="I279" s="6"/>
      <c r="J279" s="120" t="s">
        <v>286</v>
      </c>
    </row>
    <row r="280" spans="1:10" ht="27" customHeight="1" x14ac:dyDescent="0.25">
      <c r="A280" s="3">
        <v>245</v>
      </c>
      <c r="B280" s="57" t="s">
        <v>268</v>
      </c>
      <c r="C280" s="3" t="s">
        <v>330</v>
      </c>
      <c r="D280" s="54" t="s">
        <v>9</v>
      </c>
      <c r="E280" s="58">
        <v>1</v>
      </c>
      <c r="F280" s="86">
        <v>26916.66</v>
      </c>
      <c r="G280" s="6"/>
      <c r="H280" s="6"/>
      <c r="I280" s="6"/>
      <c r="J280" s="120" t="s">
        <v>286</v>
      </c>
    </row>
    <row r="281" spans="1:10" ht="27" customHeight="1" x14ac:dyDescent="0.25">
      <c r="A281" s="3">
        <v>246</v>
      </c>
      <c r="B281" s="57" t="s">
        <v>269</v>
      </c>
      <c r="C281" s="3" t="s">
        <v>330</v>
      </c>
      <c r="D281" s="54" t="s">
        <v>9</v>
      </c>
      <c r="E281" s="58">
        <v>1</v>
      </c>
      <c r="F281" s="86">
        <v>135660</v>
      </c>
      <c r="G281" s="6"/>
      <c r="H281" s="6"/>
      <c r="I281" s="6"/>
      <c r="J281" s="120" t="s">
        <v>286</v>
      </c>
    </row>
    <row r="282" spans="1:10" ht="27" customHeight="1" x14ac:dyDescent="0.25">
      <c r="A282" s="3">
        <v>247</v>
      </c>
      <c r="B282" s="57" t="s">
        <v>270</v>
      </c>
      <c r="C282" s="3" t="s">
        <v>330</v>
      </c>
      <c r="D282" s="54" t="s">
        <v>9</v>
      </c>
      <c r="E282" s="58">
        <v>1</v>
      </c>
      <c r="F282" s="86">
        <v>91516.66</v>
      </c>
      <c r="G282" s="6"/>
      <c r="H282" s="6"/>
      <c r="I282" s="6"/>
      <c r="J282" s="120" t="s">
        <v>286</v>
      </c>
    </row>
    <row r="283" spans="1:10" ht="27" customHeight="1" x14ac:dyDescent="0.25">
      <c r="A283" s="3">
        <v>248</v>
      </c>
      <c r="B283" s="57" t="s">
        <v>271</v>
      </c>
      <c r="C283" s="3" t="s">
        <v>330</v>
      </c>
      <c r="D283" s="54" t="s">
        <v>9</v>
      </c>
      <c r="E283" s="58">
        <v>1</v>
      </c>
      <c r="F283" s="86">
        <v>96900</v>
      </c>
      <c r="G283" s="6"/>
      <c r="H283" s="6"/>
      <c r="I283" s="6"/>
      <c r="J283" s="120" t="s">
        <v>286</v>
      </c>
    </row>
    <row r="284" spans="1:10" ht="27" customHeight="1" x14ac:dyDescent="0.25">
      <c r="A284" s="3">
        <v>249</v>
      </c>
      <c r="B284" s="57" t="s">
        <v>272</v>
      </c>
      <c r="C284" s="3" t="s">
        <v>330</v>
      </c>
      <c r="D284" s="54" t="s">
        <v>9</v>
      </c>
      <c r="E284" s="58">
        <v>1</v>
      </c>
      <c r="F284" s="86">
        <v>45758.33</v>
      </c>
      <c r="G284" s="6"/>
      <c r="H284" s="6"/>
      <c r="I284" s="6"/>
      <c r="J284" s="120" t="s">
        <v>286</v>
      </c>
    </row>
    <row r="285" spans="1:10" ht="27" customHeight="1" x14ac:dyDescent="0.25">
      <c r="A285" s="3">
        <v>250</v>
      </c>
      <c r="B285" s="57" t="s">
        <v>273</v>
      </c>
      <c r="C285" s="3" t="s">
        <v>330</v>
      </c>
      <c r="D285" s="54" t="s">
        <v>9</v>
      </c>
      <c r="E285" s="58">
        <v>1</v>
      </c>
      <c r="F285" s="86">
        <v>14535</v>
      </c>
      <c r="G285" s="6"/>
      <c r="H285" s="6"/>
      <c r="I285" s="6"/>
      <c r="J285" s="120" t="s">
        <v>286</v>
      </c>
    </row>
    <row r="286" spans="1:10" ht="27" customHeight="1" x14ac:dyDescent="0.25">
      <c r="A286" s="3">
        <v>251</v>
      </c>
      <c r="B286" s="57" t="s">
        <v>274</v>
      </c>
      <c r="C286" s="3" t="s">
        <v>330</v>
      </c>
      <c r="D286" s="54" t="s">
        <v>9</v>
      </c>
      <c r="E286" s="58">
        <v>2</v>
      </c>
      <c r="F286" s="86">
        <v>11843.32</v>
      </c>
      <c r="G286" s="6"/>
      <c r="H286" s="6"/>
      <c r="I286" s="6"/>
      <c r="J286" s="120" t="s">
        <v>286</v>
      </c>
    </row>
    <row r="287" spans="1:10" ht="27" customHeight="1" x14ac:dyDescent="0.25">
      <c r="A287" s="3">
        <v>252</v>
      </c>
      <c r="B287" s="57" t="s">
        <v>275</v>
      </c>
      <c r="C287" s="3" t="s">
        <v>330</v>
      </c>
      <c r="D287" s="54" t="s">
        <v>9</v>
      </c>
      <c r="E287" s="58">
        <v>2</v>
      </c>
      <c r="F287" s="86">
        <v>10518.66</v>
      </c>
      <c r="G287" s="6"/>
      <c r="H287" s="6"/>
      <c r="I287" s="6"/>
      <c r="J287" s="120" t="s">
        <v>286</v>
      </c>
    </row>
    <row r="288" spans="1:10" ht="27" customHeight="1" x14ac:dyDescent="0.25">
      <c r="A288" s="3">
        <v>253</v>
      </c>
      <c r="B288" s="57" t="s">
        <v>276</v>
      </c>
      <c r="C288" s="3" t="s">
        <v>330</v>
      </c>
      <c r="D288" s="54" t="s">
        <v>9</v>
      </c>
      <c r="E288" s="58">
        <v>4</v>
      </c>
      <c r="F288" s="86">
        <v>11523.6</v>
      </c>
      <c r="G288" s="6"/>
      <c r="H288" s="6"/>
      <c r="I288" s="6"/>
      <c r="J288" s="120" t="s">
        <v>286</v>
      </c>
    </row>
    <row r="289" spans="1:10" ht="27" customHeight="1" x14ac:dyDescent="0.25">
      <c r="A289" s="3">
        <v>254</v>
      </c>
      <c r="B289" s="57" t="s">
        <v>277</v>
      </c>
      <c r="C289" s="3" t="s">
        <v>330</v>
      </c>
      <c r="D289" s="54" t="s">
        <v>9</v>
      </c>
      <c r="E289" s="58">
        <v>4</v>
      </c>
      <c r="F289" s="86">
        <v>9816.4</v>
      </c>
      <c r="G289" s="6"/>
      <c r="H289" s="6"/>
      <c r="I289" s="6"/>
      <c r="J289" s="120" t="s">
        <v>286</v>
      </c>
    </row>
    <row r="290" spans="1:10" ht="27" customHeight="1" x14ac:dyDescent="0.25">
      <c r="A290" s="3">
        <v>255</v>
      </c>
      <c r="B290" s="57" t="s">
        <v>278</v>
      </c>
      <c r="C290" s="3" t="s">
        <v>330</v>
      </c>
      <c r="D290" s="54" t="s">
        <v>9</v>
      </c>
      <c r="E290" s="58">
        <v>4</v>
      </c>
      <c r="F290" s="86">
        <v>3969.24</v>
      </c>
      <c r="G290" s="6"/>
      <c r="H290" s="6"/>
      <c r="I290" s="6"/>
      <c r="J290" s="120" t="s">
        <v>286</v>
      </c>
    </row>
    <row r="291" spans="1:10" ht="27" customHeight="1" x14ac:dyDescent="0.25">
      <c r="A291" s="3">
        <v>256</v>
      </c>
      <c r="B291" s="57" t="s">
        <v>279</v>
      </c>
      <c r="C291" s="3" t="s">
        <v>330</v>
      </c>
      <c r="D291" s="54" t="s">
        <v>9</v>
      </c>
      <c r="E291" s="58">
        <v>4</v>
      </c>
      <c r="F291" s="86">
        <v>2074.2399999999998</v>
      </c>
      <c r="G291" s="6"/>
      <c r="H291" s="6"/>
      <c r="I291" s="6"/>
      <c r="J291" s="120" t="s">
        <v>286</v>
      </c>
    </row>
    <row r="292" spans="1:10" ht="27" customHeight="1" x14ac:dyDescent="0.25">
      <c r="A292" s="3">
        <v>257</v>
      </c>
      <c r="B292" s="57" t="s">
        <v>280</v>
      </c>
      <c r="C292" s="3" t="s">
        <v>330</v>
      </c>
      <c r="D292" s="54" t="s">
        <v>9</v>
      </c>
      <c r="E292" s="58">
        <v>4</v>
      </c>
      <c r="F292" s="86">
        <v>1372.24</v>
      </c>
      <c r="G292" s="6"/>
      <c r="H292" s="6"/>
      <c r="I292" s="6"/>
      <c r="J292" s="120" t="s">
        <v>286</v>
      </c>
    </row>
    <row r="293" spans="1:10" ht="27" customHeight="1" x14ac:dyDescent="0.25">
      <c r="A293" s="3">
        <v>258</v>
      </c>
      <c r="B293" s="57" t="s">
        <v>281</v>
      </c>
      <c r="C293" s="3" t="s">
        <v>330</v>
      </c>
      <c r="D293" s="54" t="s">
        <v>9</v>
      </c>
      <c r="E293" s="58">
        <v>2</v>
      </c>
      <c r="F293" s="86">
        <v>19189.599999999999</v>
      </c>
      <c r="G293" s="6"/>
      <c r="H293" s="6"/>
      <c r="I293" s="6"/>
      <c r="J293" s="120" t="s">
        <v>286</v>
      </c>
    </row>
    <row r="294" spans="1:10" ht="27" customHeight="1" x14ac:dyDescent="0.25">
      <c r="A294" s="3">
        <v>259</v>
      </c>
      <c r="B294" s="57" t="s">
        <v>282</v>
      </c>
      <c r="C294" s="3" t="s">
        <v>330</v>
      </c>
      <c r="D294" s="54" t="s">
        <v>9</v>
      </c>
      <c r="E294" s="58">
        <v>2</v>
      </c>
      <c r="F294" s="86">
        <v>15672.6</v>
      </c>
      <c r="G294" s="6"/>
      <c r="H294" s="6"/>
      <c r="I294" s="6"/>
      <c r="J294" s="120" t="s">
        <v>286</v>
      </c>
    </row>
    <row r="295" spans="1:10" ht="27" customHeight="1" x14ac:dyDescent="0.25">
      <c r="A295" s="3">
        <v>260</v>
      </c>
      <c r="B295" s="57" t="s">
        <v>283</v>
      </c>
      <c r="C295" s="3" t="s">
        <v>330</v>
      </c>
      <c r="D295" s="54" t="s">
        <v>9</v>
      </c>
      <c r="E295" s="58">
        <v>2</v>
      </c>
      <c r="F295" s="86">
        <v>12241.94</v>
      </c>
      <c r="G295" s="6"/>
      <c r="H295" s="6"/>
      <c r="I295" s="6"/>
      <c r="J295" s="120" t="s">
        <v>286</v>
      </c>
    </row>
    <row r="296" spans="1:10" ht="27" customHeight="1" x14ac:dyDescent="0.25">
      <c r="A296" s="3">
        <v>261</v>
      </c>
      <c r="B296" s="57" t="s">
        <v>284</v>
      </c>
      <c r="C296" s="3" t="s">
        <v>330</v>
      </c>
      <c r="D296" s="54" t="s">
        <v>9</v>
      </c>
      <c r="E296" s="58">
        <v>2</v>
      </c>
      <c r="F296" s="86">
        <v>8809.06</v>
      </c>
      <c r="G296" s="6"/>
      <c r="H296" s="6"/>
      <c r="I296" s="6"/>
      <c r="J296" s="120" t="s">
        <v>286</v>
      </c>
    </row>
    <row r="297" spans="1:10" ht="27" customHeight="1" x14ac:dyDescent="0.25">
      <c r="A297" s="3">
        <v>262</v>
      </c>
      <c r="B297" s="57" t="s">
        <v>285</v>
      </c>
      <c r="C297" s="3" t="s">
        <v>330</v>
      </c>
      <c r="D297" s="54" t="s">
        <v>9</v>
      </c>
      <c r="E297" s="58">
        <v>1</v>
      </c>
      <c r="F297" s="86">
        <v>49800</v>
      </c>
      <c r="G297" s="6"/>
      <c r="H297" s="6"/>
      <c r="I297" s="6"/>
      <c r="J297" s="120" t="s">
        <v>286</v>
      </c>
    </row>
    <row r="298" spans="1:10" ht="27" customHeight="1" x14ac:dyDescent="0.25">
      <c r="A298" s="3"/>
      <c r="B298" s="68" t="s">
        <v>311</v>
      </c>
      <c r="C298" s="69"/>
      <c r="D298" s="71"/>
      <c r="E298" s="71"/>
      <c r="F298" s="75">
        <f>SUM(F243:F297)</f>
        <v>1913150.92</v>
      </c>
      <c r="G298" s="6"/>
      <c r="H298" s="6"/>
      <c r="I298" s="6"/>
      <c r="J298" s="120"/>
    </row>
    <row r="299" spans="1:10" ht="27" customHeight="1" x14ac:dyDescent="0.25">
      <c r="A299" s="3">
        <v>263</v>
      </c>
      <c r="B299" s="28" t="s">
        <v>287</v>
      </c>
      <c r="C299" s="3" t="s">
        <v>330</v>
      </c>
      <c r="D299" s="37" t="s">
        <v>229</v>
      </c>
      <c r="E299" s="36">
        <v>10</v>
      </c>
      <c r="F299" s="72">
        <v>686513.3</v>
      </c>
      <c r="G299" s="6"/>
      <c r="H299" s="6"/>
      <c r="I299" s="6"/>
      <c r="J299" s="120" t="s">
        <v>293</v>
      </c>
    </row>
    <row r="300" spans="1:10" ht="27" customHeight="1" x14ac:dyDescent="0.25">
      <c r="A300" s="3">
        <v>264</v>
      </c>
      <c r="B300" s="28" t="s">
        <v>288</v>
      </c>
      <c r="C300" s="3" t="s">
        <v>330</v>
      </c>
      <c r="D300" s="37" t="s">
        <v>229</v>
      </c>
      <c r="E300" s="36">
        <v>10</v>
      </c>
      <c r="F300" s="72">
        <v>238576.1</v>
      </c>
      <c r="G300" s="6"/>
      <c r="H300" s="6"/>
      <c r="I300" s="6"/>
      <c r="J300" s="120" t="s">
        <v>293</v>
      </c>
    </row>
    <row r="301" spans="1:10" ht="27" customHeight="1" x14ac:dyDescent="0.25">
      <c r="A301" s="3">
        <v>265</v>
      </c>
      <c r="B301" s="28" t="s">
        <v>289</v>
      </c>
      <c r="C301" s="3" t="s">
        <v>330</v>
      </c>
      <c r="D301" s="37" t="s">
        <v>229</v>
      </c>
      <c r="E301" s="36">
        <v>5</v>
      </c>
      <c r="F301" s="72">
        <v>34133</v>
      </c>
      <c r="G301" s="6"/>
      <c r="H301" s="6"/>
      <c r="I301" s="6"/>
      <c r="J301" s="120" t="s">
        <v>293</v>
      </c>
    </row>
    <row r="302" spans="1:10" ht="27" customHeight="1" x14ac:dyDescent="0.25">
      <c r="A302" s="3">
        <v>266</v>
      </c>
      <c r="B302" s="28" t="s">
        <v>290</v>
      </c>
      <c r="C302" s="3" t="s">
        <v>330</v>
      </c>
      <c r="D302" s="37" t="s">
        <v>229</v>
      </c>
      <c r="E302" s="36">
        <v>1</v>
      </c>
      <c r="F302" s="72">
        <v>3989.33</v>
      </c>
      <c r="G302" s="6"/>
      <c r="H302" s="6"/>
      <c r="I302" s="6"/>
      <c r="J302" s="120" t="s">
        <v>293</v>
      </c>
    </row>
    <row r="303" spans="1:10" ht="27" customHeight="1" x14ac:dyDescent="0.25">
      <c r="A303" s="3">
        <v>267</v>
      </c>
      <c r="B303" s="28" t="s">
        <v>291</v>
      </c>
      <c r="C303" s="3" t="s">
        <v>330</v>
      </c>
      <c r="D303" s="37" t="s">
        <v>229</v>
      </c>
      <c r="E303" s="36">
        <v>1</v>
      </c>
      <c r="F303" s="72">
        <v>2171203.4700000002</v>
      </c>
      <c r="G303" s="6"/>
      <c r="H303" s="6"/>
      <c r="I303" s="6"/>
      <c r="J303" s="120" t="s">
        <v>293</v>
      </c>
    </row>
    <row r="304" spans="1:10" ht="27" customHeight="1" x14ac:dyDescent="0.25">
      <c r="A304" s="3">
        <v>268</v>
      </c>
      <c r="B304" s="28" t="s">
        <v>292</v>
      </c>
      <c r="C304" s="3" t="s">
        <v>330</v>
      </c>
      <c r="D304" s="37" t="s">
        <v>229</v>
      </c>
      <c r="E304" s="36">
        <v>1</v>
      </c>
      <c r="F304" s="72">
        <v>485000</v>
      </c>
      <c r="G304" s="6"/>
      <c r="H304" s="6"/>
      <c r="I304" s="6"/>
      <c r="J304" s="120" t="s">
        <v>293</v>
      </c>
    </row>
    <row r="305" spans="1:14" ht="27" customHeight="1" x14ac:dyDescent="0.25">
      <c r="A305" s="3"/>
      <c r="B305" s="68" t="s">
        <v>311</v>
      </c>
      <c r="C305" s="69"/>
      <c r="D305" s="71"/>
      <c r="E305" s="71"/>
      <c r="F305" s="75">
        <f>SUM(F299:F304)</f>
        <v>3619415.2</v>
      </c>
      <c r="G305" s="6"/>
      <c r="H305" s="6"/>
      <c r="I305" s="6"/>
      <c r="J305" s="120"/>
    </row>
    <row r="306" spans="1:14" ht="27" customHeight="1" x14ac:dyDescent="0.25">
      <c r="A306" s="3">
        <v>269</v>
      </c>
      <c r="B306" s="28" t="s">
        <v>294</v>
      </c>
      <c r="C306" s="3" t="s">
        <v>330</v>
      </c>
      <c r="D306" s="114" t="s">
        <v>117</v>
      </c>
      <c r="E306" s="61">
        <v>1</v>
      </c>
      <c r="F306" s="98">
        <v>154840</v>
      </c>
      <c r="G306" s="6"/>
      <c r="H306" s="6"/>
      <c r="I306" s="6"/>
      <c r="J306" s="120" t="s">
        <v>295</v>
      </c>
    </row>
    <row r="307" spans="1:14" ht="27" customHeight="1" x14ac:dyDescent="0.25">
      <c r="A307" s="3"/>
      <c r="B307" s="68" t="s">
        <v>311</v>
      </c>
      <c r="C307" s="69"/>
      <c r="D307" s="71"/>
      <c r="E307" s="71"/>
      <c r="F307" s="75">
        <f>SUM(F306)</f>
        <v>154840</v>
      </c>
      <c r="G307" s="6"/>
      <c r="H307" s="6"/>
      <c r="I307" s="6"/>
      <c r="J307" s="120"/>
    </row>
    <row r="308" spans="1:14" ht="27" customHeight="1" x14ac:dyDescent="0.25">
      <c r="A308" s="3">
        <v>270</v>
      </c>
      <c r="B308" s="62" t="s">
        <v>296</v>
      </c>
      <c r="C308" s="3" t="s">
        <v>330</v>
      </c>
      <c r="D308" s="115" t="s">
        <v>9</v>
      </c>
      <c r="E308" s="63">
        <v>65</v>
      </c>
      <c r="F308" s="101">
        <v>188459.7</v>
      </c>
      <c r="G308" s="6"/>
      <c r="H308" s="6"/>
      <c r="I308" s="6"/>
      <c r="J308" s="120" t="s">
        <v>297</v>
      </c>
    </row>
    <row r="309" spans="1:14" ht="27" customHeight="1" x14ac:dyDescent="0.25">
      <c r="A309" s="3"/>
      <c r="B309" s="68" t="s">
        <v>311</v>
      </c>
      <c r="C309" s="69"/>
      <c r="D309" s="71"/>
      <c r="E309" s="71"/>
      <c r="F309" s="75">
        <f>SUM(F308)</f>
        <v>188459.7</v>
      </c>
      <c r="G309" s="6"/>
      <c r="H309" s="6"/>
      <c r="I309" s="6"/>
      <c r="J309" s="120"/>
    </row>
    <row r="310" spans="1:14" ht="27" customHeight="1" x14ac:dyDescent="0.25">
      <c r="A310" s="3">
        <v>271</v>
      </c>
      <c r="B310" s="28" t="s">
        <v>298</v>
      </c>
      <c r="C310" s="3" t="s">
        <v>330</v>
      </c>
      <c r="D310" s="116" t="s">
        <v>9</v>
      </c>
      <c r="E310" s="31">
        <v>1</v>
      </c>
      <c r="F310" s="98">
        <v>92198</v>
      </c>
      <c r="G310" s="6"/>
      <c r="H310" s="6"/>
      <c r="I310" s="6"/>
      <c r="J310" s="120" t="s">
        <v>299</v>
      </c>
    </row>
    <row r="311" spans="1:14" ht="27" customHeight="1" x14ac:dyDescent="0.25">
      <c r="A311" s="3"/>
      <c r="B311" s="68" t="s">
        <v>311</v>
      </c>
      <c r="C311" s="69"/>
      <c r="D311" s="71"/>
      <c r="E311" s="71"/>
      <c r="F311" s="75">
        <f>SUM(F310)</f>
        <v>92198</v>
      </c>
      <c r="G311" s="6"/>
      <c r="H311" s="6"/>
      <c r="I311" s="6"/>
      <c r="J311" s="120"/>
    </row>
    <row r="312" spans="1:14" ht="27" customHeight="1" x14ac:dyDescent="0.25">
      <c r="A312" s="3">
        <v>272</v>
      </c>
      <c r="B312" s="109" t="s">
        <v>300</v>
      </c>
      <c r="C312" s="3" t="s">
        <v>330</v>
      </c>
      <c r="D312" s="30" t="s">
        <v>9</v>
      </c>
      <c r="E312" s="38">
        <v>2</v>
      </c>
      <c r="F312" s="101">
        <v>51719.199999999997</v>
      </c>
      <c r="G312" s="6"/>
      <c r="H312" s="6"/>
      <c r="I312" s="6"/>
      <c r="J312" s="120" t="s">
        <v>303</v>
      </c>
    </row>
    <row r="313" spans="1:14" ht="27" customHeight="1" x14ac:dyDescent="0.25">
      <c r="A313" s="3"/>
      <c r="B313" s="68" t="s">
        <v>311</v>
      </c>
      <c r="C313" s="69"/>
      <c r="D313" s="71"/>
      <c r="E313" s="71"/>
      <c r="F313" s="75">
        <f>SUM(F312)</f>
        <v>51719.199999999997</v>
      </c>
      <c r="G313" s="6"/>
      <c r="H313" s="6"/>
      <c r="I313" s="6"/>
      <c r="J313" s="120"/>
    </row>
    <row r="314" spans="1:14" ht="43.5" customHeight="1" x14ac:dyDescent="0.25">
      <c r="A314" s="3">
        <v>273</v>
      </c>
      <c r="B314" s="28" t="s">
        <v>301</v>
      </c>
      <c r="C314" s="3" t="s">
        <v>330</v>
      </c>
      <c r="D314" s="116" t="s">
        <v>229</v>
      </c>
      <c r="E314" s="31">
        <v>1</v>
      </c>
      <c r="F314" s="98">
        <v>424428.17</v>
      </c>
      <c r="G314" s="6"/>
      <c r="H314" s="6"/>
      <c r="I314" s="6"/>
      <c r="J314" s="120" t="s">
        <v>302</v>
      </c>
    </row>
    <row r="315" spans="1:14" ht="43.5" customHeight="1" thickBot="1" x14ac:dyDescent="0.3">
      <c r="A315" s="3"/>
      <c r="B315" s="68" t="s">
        <v>311</v>
      </c>
      <c r="C315" s="69"/>
      <c r="D315" s="71"/>
      <c r="E315" s="71"/>
      <c r="F315" s="75">
        <f>SUM(F314)</f>
        <v>424428.17</v>
      </c>
      <c r="G315" s="6"/>
      <c r="H315" s="6"/>
      <c r="I315" s="6"/>
      <c r="J315" s="120"/>
    </row>
    <row r="316" spans="1:14" ht="33" customHeight="1" thickBot="1" x14ac:dyDescent="0.3">
      <c r="A316" s="3">
        <v>274</v>
      </c>
      <c r="B316" s="44" t="s">
        <v>304</v>
      </c>
      <c r="C316" s="3" t="s">
        <v>330</v>
      </c>
      <c r="D316" s="45" t="s">
        <v>9</v>
      </c>
      <c r="E316" s="43">
        <v>8</v>
      </c>
      <c r="F316" s="85">
        <v>159600</v>
      </c>
      <c r="G316" s="43">
        <v>159600</v>
      </c>
      <c r="H316" s="6"/>
      <c r="I316" s="6"/>
      <c r="J316" s="120" t="s">
        <v>331</v>
      </c>
      <c r="N316" s="25"/>
    </row>
    <row r="317" spans="1:14" ht="27" customHeight="1" thickBot="1" x14ac:dyDescent="0.3">
      <c r="A317" s="3">
        <v>275</v>
      </c>
      <c r="B317" s="44" t="s">
        <v>305</v>
      </c>
      <c r="C317" s="3" t="s">
        <v>330</v>
      </c>
      <c r="D317" s="45" t="s">
        <v>9</v>
      </c>
      <c r="E317" s="43">
        <v>1</v>
      </c>
      <c r="F317" s="85">
        <v>12600</v>
      </c>
      <c r="G317" s="43">
        <v>12600</v>
      </c>
      <c r="H317" s="6"/>
      <c r="I317" s="6"/>
      <c r="J317" s="120" t="s">
        <v>331</v>
      </c>
      <c r="N317" s="24"/>
    </row>
    <row r="318" spans="1:14" ht="28.5" customHeight="1" thickBot="1" x14ac:dyDescent="0.3">
      <c r="A318" s="3">
        <v>276</v>
      </c>
      <c r="B318" s="44" t="s">
        <v>306</v>
      </c>
      <c r="C318" s="3" t="s">
        <v>330</v>
      </c>
      <c r="D318" s="45" t="s">
        <v>9</v>
      </c>
      <c r="E318" s="43">
        <v>1</v>
      </c>
      <c r="F318" s="85">
        <v>10325</v>
      </c>
      <c r="G318" s="43">
        <v>10325</v>
      </c>
      <c r="H318" s="6"/>
      <c r="I318" s="6"/>
      <c r="J318" s="120" t="s">
        <v>331</v>
      </c>
      <c r="N318" s="24"/>
    </row>
    <row r="319" spans="1:14" ht="24" customHeight="1" thickBot="1" x14ac:dyDescent="0.3">
      <c r="A319" s="3">
        <v>277</v>
      </c>
      <c r="B319" s="44" t="s">
        <v>128</v>
      </c>
      <c r="C319" s="3" t="s">
        <v>330</v>
      </c>
      <c r="D319" s="45" t="s">
        <v>9</v>
      </c>
      <c r="E319" s="43">
        <v>2</v>
      </c>
      <c r="F319" s="85">
        <v>11700</v>
      </c>
      <c r="G319" s="43">
        <v>11700</v>
      </c>
      <c r="H319" s="6"/>
      <c r="I319" s="6"/>
      <c r="J319" s="120" t="s">
        <v>331</v>
      </c>
      <c r="N319" s="24"/>
    </row>
    <row r="320" spans="1:14" ht="25.5" customHeight="1" thickBot="1" x14ac:dyDescent="0.3">
      <c r="A320" s="3">
        <v>278</v>
      </c>
      <c r="B320" s="44" t="s">
        <v>129</v>
      </c>
      <c r="C320" s="3" t="s">
        <v>330</v>
      </c>
      <c r="D320" s="45" t="s">
        <v>9</v>
      </c>
      <c r="E320" s="43">
        <v>1</v>
      </c>
      <c r="F320" s="85">
        <v>12000</v>
      </c>
      <c r="G320" s="43">
        <v>12000</v>
      </c>
      <c r="H320" s="6"/>
      <c r="I320" s="6"/>
      <c r="J320" s="120" t="s">
        <v>331</v>
      </c>
      <c r="N320" s="24"/>
    </row>
    <row r="321" spans="1:14" ht="26.25" customHeight="1" thickBot="1" x14ac:dyDescent="0.3">
      <c r="A321" s="3">
        <v>279</v>
      </c>
      <c r="B321" s="44" t="s">
        <v>130</v>
      </c>
      <c r="C321" s="3" t="s">
        <v>330</v>
      </c>
      <c r="D321" s="45" t="s">
        <v>9</v>
      </c>
      <c r="E321" s="43">
        <v>7</v>
      </c>
      <c r="F321" s="85">
        <v>73500</v>
      </c>
      <c r="G321" s="43">
        <v>73500</v>
      </c>
      <c r="H321" s="6"/>
      <c r="I321" s="6"/>
      <c r="J321" s="120" t="s">
        <v>331</v>
      </c>
      <c r="N321" s="24"/>
    </row>
    <row r="322" spans="1:14" ht="31.5" customHeight="1" thickBot="1" x14ac:dyDescent="0.3">
      <c r="A322" s="3">
        <v>280</v>
      </c>
      <c r="B322" s="44" t="s">
        <v>307</v>
      </c>
      <c r="C322" s="3" t="s">
        <v>330</v>
      </c>
      <c r="D322" s="45" t="s">
        <v>9</v>
      </c>
      <c r="E322" s="43">
        <v>6</v>
      </c>
      <c r="F322" s="85">
        <v>59295</v>
      </c>
      <c r="G322" s="43">
        <v>59295</v>
      </c>
      <c r="H322" s="6"/>
      <c r="I322" s="6"/>
      <c r="J322" s="120" t="s">
        <v>331</v>
      </c>
      <c r="N322" s="24"/>
    </row>
    <row r="323" spans="1:14" ht="30" customHeight="1" thickBot="1" x14ac:dyDescent="0.3">
      <c r="A323" s="3">
        <v>281</v>
      </c>
      <c r="B323" s="44" t="s">
        <v>131</v>
      </c>
      <c r="C323" s="3" t="s">
        <v>330</v>
      </c>
      <c r="D323" s="45" t="s">
        <v>9</v>
      </c>
      <c r="E323" s="43">
        <v>4</v>
      </c>
      <c r="F323" s="85">
        <v>23400</v>
      </c>
      <c r="G323" s="43">
        <v>23400</v>
      </c>
      <c r="H323" s="6"/>
      <c r="I323" s="6"/>
      <c r="J323" s="120" t="s">
        <v>331</v>
      </c>
      <c r="N323" s="24"/>
    </row>
    <row r="324" spans="1:14" ht="29.25" customHeight="1" thickBot="1" x14ac:dyDescent="0.3">
      <c r="A324" s="3">
        <v>282</v>
      </c>
      <c r="B324" s="44" t="s">
        <v>308</v>
      </c>
      <c r="C324" s="3" t="s">
        <v>330</v>
      </c>
      <c r="D324" s="45" t="s">
        <v>9</v>
      </c>
      <c r="E324" s="43">
        <v>6</v>
      </c>
      <c r="F324" s="85">
        <v>64800</v>
      </c>
      <c r="G324" s="43">
        <v>64800</v>
      </c>
      <c r="H324" s="6"/>
      <c r="I324" s="6"/>
      <c r="J324" s="120" t="s">
        <v>331</v>
      </c>
      <c r="N324" s="24"/>
    </row>
    <row r="325" spans="1:14" ht="31.5" customHeight="1" thickBot="1" x14ac:dyDescent="0.3">
      <c r="A325" s="3">
        <v>283</v>
      </c>
      <c r="B325" s="44" t="s">
        <v>328</v>
      </c>
      <c r="C325" s="3" t="s">
        <v>330</v>
      </c>
      <c r="D325" s="45" t="s">
        <v>9</v>
      </c>
      <c r="E325" s="43">
        <v>1</v>
      </c>
      <c r="F325" s="85">
        <v>7875</v>
      </c>
      <c r="G325" s="43">
        <v>7875</v>
      </c>
      <c r="H325" s="6"/>
      <c r="I325" s="6"/>
      <c r="J325" s="120" t="s">
        <v>331</v>
      </c>
      <c r="N325" s="24"/>
    </row>
    <row r="326" spans="1:14" ht="26.25" customHeight="1" thickBot="1" x14ac:dyDescent="0.3">
      <c r="A326" s="3">
        <v>284</v>
      </c>
      <c r="B326" s="44" t="s">
        <v>309</v>
      </c>
      <c r="C326" s="3" t="s">
        <v>330</v>
      </c>
      <c r="D326" s="45" t="s">
        <v>9</v>
      </c>
      <c r="E326" s="43">
        <v>1</v>
      </c>
      <c r="F326" s="85">
        <v>10800</v>
      </c>
      <c r="G326" s="43">
        <v>10800</v>
      </c>
      <c r="H326" s="6"/>
      <c r="I326" s="6"/>
      <c r="J326" s="120" t="s">
        <v>331</v>
      </c>
      <c r="N326" s="24"/>
    </row>
    <row r="327" spans="1:14" ht="43.5" customHeight="1" thickBot="1" x14ac:dyDescent="0.3">
      <c r="A327" s="3">
        <v>285</v>
      </c>
      <c r="B327" s="44" t="s">
        <v>132</v>
      </c>
      <c r="C327" s="3" t="s">
        <v>330</v>
      </c>
      <c r="D327" s="45" t="s">
        <v>9</v>
      </c>
      <c r="E327" s="43">
        <v>1</v>
      </c>
      <c r="F327" s="85">
        <v>13200</v>
      </c>
      <c r="G327" s="43">
        <v>13200</v>
      </c>
      <c r="H327" s="6"/>
      <c r="I327" s="6"/>
      <c r="J327" s="120" t="s">
        <v>331</v>
      </c>
      <c r="N327" s="24"/>
    </row>
    <row r="328" spans="1:14" ht="18.75" customHeight="1" thickBot="1" x14ac:dyDescent="0.3">
      <c r="A328" s="3">
        <v>286</v>
      </c>
      <c r="B328" s="44" t="s">
        <v>133</v>
      </c>
      <c r="C328" s="3" t="s">
        <v>330</v>
      </c>
      <c r="D328" s="45" t="s">
        <v>9</v>
      </c>
      <c r="E328" s="43">
        <v>1</v>
      </c>
      <c r="F328" s="85">
        <v>5850</v>
      </c>
      <c r="G328" s="43">
        <v>5850</v>
      </c>
      <c r="H328" s="6"/>
      <c r="I328" s="6"/>
      <c r="J328" s="120" t="s">
        <v>331</v>
      </c>
      <c r="N328" s="24"/>
    </row>
    <row r="329" spans="1:14" ht="25.5" customHeight="1" thickBot="1" x14ac:dyDescent="0.3">
      <c r="A329" s="3">
        <v>287</v>
      </c>
      <c r="B329" s="44" t="s">
        <v>134</v>
      </c>
      <c r="C329" s="3" t="s">
        <v>330</v>
      </c>
      <c r="D329" s="45" t="s">
        <v>9</v>
      </c>
      <c r="E329" s="43">
        <v>1</v>
      </c>
      <c r="F329" s="85">
        <v>5850</v>
      </c>
      <c r="G329" s="43">
        <v>5850</v>
      </c>
      <c r="H329" s="6"/>
      <c r="I329" s="6"/>
      <c r="J329" s="120" t="s">
        <v>331</v>
      </c>
      <c r="N329" s="24"/>
    </row>
    <row r="330" spans="1:14" ht="45.75" customHeight="1" thickBot="1" x14ac:dyDescent="0.3">
      <c r="A330" s="3">
        <v>288</v>
      </c>
      <c r="B330" s="44" t="s">
        <v>310</v>
      </c>
      <c r="C330" s="3" t="s">
        <v>330</v>
      </c>
      <c r="D330" s="45" t="s">
        <v>9</v>
      </c>
      <c r="E330" s="43">
        <v>1</v>
      </c>
      <c r="F330" s="85">
        <v>54000</v>
      </c>
      <c r="G330" s="43">
        <v>54000</v>
      </c>
      <c r="H330" s="6"/>
      <c r="I330" s="6"/>
      <c r="J330" s="120" t="s">
        <v>331</v>
      </c>
      <c r="N330" s="24"/>
    </row>
    <row r="331" spans="1:14" ht="43.5" customHeight="1" thickBot="1" x14ac:dyDescent="0.3">
      <c r="A331" s="3">
        <v>289</v>
      </c>
      <c r="B331" s="44" t="s">
        <v>135</v>
      </c>
      <c r="C331" s="3" t="s">
        <v>330</v>
      </c>
      <c r="D331" s="45" t="s">
        <v>9</v>
      </c>
      <c r="E331" s="43">
        <v>1</v>
      </c>
      <c r="F331" s="85">
        <v>75000</v>
      </c>
      <c r="G331" s="43">
        <v>75000</v>
      </c>
      <c r="H331" s="6"/>
      <c r="I331" s="6"/>
      <c r="J331" s="120" t="s">
        <v>331</v>
      </c>
      <c r="N331" s="24"/>
    </row>
    <row r="332" spans="1:14" ht="27" customHeight="1" x14ac:dyDescent="0.25">
      <c r="A332" s="26"/>
      <c r="B332" s="94" t="s">
        <v>311</v>
      </c>
      <c r="C332" s="95"/>
      <c r="D332" s="96"/>
      <c r="E332" s="96"/>
      <c r="F332" s="97">
        <f>SUM(F316:F331)</f>
        <v>599795</v>
      </c>
      <c r="G332" s="27"/>
      <c r="H332" s="27"/>
      <c r="I332" s="27"/>
      <c r="J332" s="121"/>
    </row>
    <row r="333" spans="1:14" s="131" customFormat="1" ht="27" customHeight="1" x14ac:dyDescent="0.25">
      <c r="A333" s="124"/>
      <c r="B333" s="125" t="s">
        <v>327</v>
      </c>
      <c r="C333" s="126"/>
      <c r="D333" s="127"/>
      <c r="E333" s="127"/>
      <c r="F333" s="128">
        <f>F332+F315+F313+F311+F309+F307+F305+F298+F242+F235+F233+F229+F224+F221+F212+F204+F201+F187+F180+F166+F140+F133+F131+F128+F126+F117+F112+F97+F88+F71+F46+F40+F25+F23+F20+F16+F11</f>
        <v>25987414.510000002</v>
      </c>
      <c r="G333" s="129"/>
      <c r="H333" s="129"/>
      <c r="I333" s="129"/>
      <c r="J333" s="130"/>
    </row>
    <row r="334" spans="1:14" ht="27" customHeight="1" x14ac:dyDescent="0.25">
      <c r="A334" s="132" t="s">
        <v>350</v>
      </c>
      <c r="B334" s="132"/>
      <c r="C334" s="132"/>
      <c r="D334" s="132"/>
      <c r="E334" s="132"/>
      <c r="F334" s="132"/>
      <c r="G334" s="132"/>
      <c r="H334" s="132"/>
      <c r="I334" s="132"/>
      <c r="J334" s="132"/>
    </row>
    <row r="335" spans="1:14" ht="27" customHeight="1" x14ac:dyDescent="0.25">
      <c r="A335" s="26"/>
      <c r="B335" s="19"/>
      <c r="C335" s="20"/>
      <c r="D335" s="21"/>
      <c r="E335" s="22"/>
      <c r="F335" s="104"/>
      <c r="G335" s="27"/>
      <c r="H335" s="27"/>
      <c r="I335" s="27"/>
      <c r="J335" s="121"/>
    </row>
    <row r="336" spans="1:14" ht="27" customHeight="1" x14ac:dyDescent="0.25">
      <c r="A336" s="26"/>
      <c r="B336" s="19"/>
      <c r="C336" s="20"/>
      <c r="D336" s="21"/>
      <c r="E336" s="22"/>
      <c r="F336" s="104"/>
      <c r="G336" s="27"/>
      <c r="H336" s="27"/>
      <c r="I336" s="27"/>
      <c r="J336" s="121"/>
    </row>
    <row r="337" spans="1:10" ht="27" customHeight="1" x14ac:dyDescent="0.25">
      <c r="A337" s="26"/>
      <c r="B337" s="19"/>
      <c r="C337" s="20"/>
      <c r="D337" s="21"/>
      <c r="E337" s="22"/>
      <c r="F337" s="104"/>
      <c r="G337" s="27"/>
      <c r="H337" s="27"/>
      <c r="I337" s="27"/>
      <c r="J337" s="121"/>
    </row>
    <row r="338" spans="1:10" ht="27" customHeight="1" x14ac:dyDescent="0.25">
      <c r="A338" s="26"/>
      <c r="B338" s="19"/>
      <c r="C338" s="20"/>
      <c r="D338" s="21"/>
      <c r="E338" s="22"/>
      <c r="F338" s="104"/>
      <c r="G338" s="27"/>
      <c r="H338" s="27"/>
      <c r="I338" s="27"/>
      <c r="J338" s="121"/>
    </row>
    <row r="339" spans="1:10" ht="27" customHeight="1" x14ac:dyDescent="0.25">
      <c r="A339" s="26"/>
      <c r="B339" s="19"/>
      <c r="C339" s="20"/>
      <c r="D339" s="21"/>
      <c r="E339" s="22"/>
      <c r="F339" s="104"/>
      <c r="G339" s="27"/>
      <c r="H339" s="27"/>
      <c r="I339" s="27"/>
      <c r="J339" s="121"/>
    </row>
    <row r="340" spans="1:10" ht="27" customHeight="1" x14ac:dyDescent="0.25">
      <c r="A340" s="26"/>
      <c r="B340" s="19"/>
      <c r="C340" s="20"/>
      <c r="D340" s="21"/>
      <c r="E340" s="22"/>
      <c r="F340" s="104"/>
      <c r="G340" s="27"/>
      <c r="H340" s="27"/>
      <c r="I340" s="27"/>
      <c r="J340" s="121"/>
    </row>
    <row r="341" spans="1:10" ht="27" customHeight="1" x14ac:dyDescent="0.25">
      <c r="A341" s="26"/>
      <c r="B341" s="19"/>
      <c r="C341" s="20"/>
      <c r="D341" s="21"/>
      <c r="E341" s="22"/>
      <c r="F341" s="104"/>
      <c r="G341" s="27"/>
      <c r="H341" s="27"/>
      <c r="I341" s="27"/>
      <c r="J341" s="121"/>
    </row>
    <row r="342" spans="1:10" ht="27" customHeight="1" x14ac:dyDescent="0.25">
      <c r="A342" s="18"/>
      <c r="B342" s="19"/>
      <c r="C342" s="20"/>
      <c r="D342" s="21"/>
      <c r="E342" s="22"/>
      <c r="F342" s="104"/>
      <c r="G342" s="23"/>
      <c r="H342" s="23"/>
      <c r="I342" s="23"/>
      <c r="J342" s="122"/>
    </row>
    <row r="343" spans="1:10" ht="27" customHeight="1" x14ac:dyDescent="0.25">
      <c r="A343" s="18"/>
      <c r="B343" s="19"/>
      <c r="C343" s="20"/>
      <c r="D343" s="21"/>
      <c r="E343" s="22"/>
      <c r="F343" s="104"/>
      <c r="G343" s="23"/>
      <c r="H343" s="23"/>
      <c r="I343" s="23"/>
      <c r="J343" s="122"/>
    </row>
    <row r="344" spans="1:10" ht="27" customHeight="1" x14ac:dyDescent="0.25">
      <c r="A344" s="18"/>
      <c r="B344" s="19"/>
      <c r="C344" s="20"/>
      <c r="D344" s="21"/>
      <c r="E344" s="22"/>
      <c r="F344" s="104"/>
      <c r="G344" s="23"/>
      <c r="H344" s="23"/>
      <c r="I344" s="23"/>
      <c r="J344" s="122"/>
    </row>
    <row r="345" spans="1:10" ht="27" customHeight="1" x14ac:dyDescent="0.25">
      <c r="A345" s="18"/>
      <c r="B345" s="19"/>
      <c r="C345" s="20"/>
      <c r="D345" s="21"/>
      <c r="E345" s="22"/>
      <c r="F345" s="104"/>
      <c r="G345" s="23"/>
      <c r="H345" s="23"/>
      <c r="I345" s="23"/>
      <c r="J345" s="122"/>
    </row>
    <row r="346" spans="1:10" ht="27" customHeight="1" x14ac:dyDescent="0.25">
      <c r="A346" s="18"/>
      <c r="B346" s="19"/>
      <c r="C346" s="20"/>
      <c r="D346" s="21"/>
      <c r="E346" s="22"/>
      <c r="F346" s="104"/>
      <c r="G346" s="23"/>
      <c r="H346" s="23"/>
      <c r="I346" s="23"/>
      <c r="J346" s="122"/>
    </row>
    <row r="347" spans="1:10" ht="27" customHeight="1" x14ac:dyDescent="0.25">
      <c r="A347" s="18"/>
      <c r="B347" s="19"/>
      <c r="C347" s="20"/>
      <c r="D347" s="21"/>
      <c r="E347" s="22"/>
      <c r="F347" s="104"/>
      <c r="G347" s="23"/>
      <c r="H347" s="23"/>
      <c r="I347" s="23"/>
      <c r="J347" s="122"/>
    </row>
    <row r="348" spans="1:10" ht="27" customHeight="1" x14ac:dyDescent="0.25">
      <c r="A348" s="18"/>
      <c r="B348" s="19"/>
      <c r="C348" s="20"/>
      <c r="D348" s="21"/>
      <c r="E348" s="22"/>
      <c r="F348" s="104"/>
      <c r="G348" s="23"/>
      <c r="H348" s="23"/>
      <c r="I348" s="23"/>
      <c r="J348" s="122"/>
    </row>
    <row r="349" spans="1:10" ht="27" customHeight="1" x14ac:dyDescent="0.25">
      <c r="A349" s="18"/>
      <c r="B349" s="19"/>
      <c r="C349" s="20"/>
      <c r="D349" s="21"/>
      <c r="E349" s="22"/>
      <c r="F349" s="104"/>
      <c r="G349" s="23"/>
      <c r="H349" s="23"/>
      <c r="I349" s="23"/>
      <c r="J349" s="122"/>
    </row>
    <row r="350" spans="1:10" ht="27" customHeight="1" x14ac:dyDescent="0.25">
      <c r="A350" s="18"/>
      <c r="B350" s="19"/>
      <c r="C350" s="20"/>
      <c r="D350" s="21"/>
      <c r="E350" s="22"/>
      <c r="F350" s="104"/>
      <c r="G350" s="23"/>
      <c r="H350" s="23"/>
      <c r="I350" s="23"/>
      <c r="J350" s="122"/>
    </row>
    <row r="351" spans="1:10" ht="27" customHeight="1" x14ac:dyDescent="0.25">
      <c r="A351" s="18"/>
      <c r="B351" s="19"/>
      <c r="C351" s="20"/>
      <c r="D351" s="21"/>
      <c r="E351" s="22"/>
      <c r="F351" s="104"/>
      <c r="G351" s="23"/>
      <c r="H351" s="23"/>
      <c r="I351" s="23"/>
      <c r="J351" s="122"/>
    </row>
    <row r="352" spans="1:10" ht="27" customHeight="1" x14ac:dyDescent="0.25">
      <c r="A352" s="18"/>
      <c r="B352" s="19"/>
      <c r="C352" s="20"/>
      <c r="D352" s="21"/>
      <c r="E352" s="22"/>
      <c r="F352" s="104"/>
      <c r="G352" s="23"/>
      <c r="H352" s="23"/>
      <c r="I352" s="23"/>
      <c r="J352" s="122"/>
    </row>
    <row r="353" spans="1:10" ht="27" customHeight="1" x14ac:dyDescent="0.25">
      <c r="A353" s="18"/>
      <c r="B353" s="19"/>
      <c r="C353" s="20"/>
      <c r="D353" s="21"/>
      <c r="E353" s="22"/>
      <c r="F353" s="104"/>
      <c r="G353" s="23"/>
      <c r="H353" s="23"/>
      <c r="I353" s="23"/>
      <c r="J353" s="122"/>
    </row>
    <row r="354" spans="1:10" ht="27" customHeight="1" x14ac:dyDescent="0.25">
      <c r="A354" s="18"/>
      <c r="B354" s="19"/>
      <c r="C354" s="20"/>
      <c r="D354" s="21"/>
      <c r="E354" s="22"/>
      <c r="F354" s="104"/>
      <c r="G354" s="23"/>
      <c r="H354" s="23"/>
      <c r="I354" s="23"/>
      <c r="J354" s="122"/>
    </row>
    <row r="355" spans="1:10" ht="27" customHeight="1" x14ac:dyDescent="0.25">
      <c r="A355" s="18"/>
      <c r="B355" s="19"/>
      <c r="C355" s="20"/>
      <c r="D355" s="21"/>
      <c r="E355" s="22"/>
      <c r="F355" s="104"/>
      <c r="G355" s="23"/>
      <c r="H355" s="23"/>
      <c r="I355" s="23"/>
      <c r="J355" s="122"/>
    </row>
    <row r="356" spans="1:10" ht="27" customHeight="1" x14ac:dyDescent="0.25">
      <c r="A356" s="18"/>
      <c r="B356" s="19"/>
      <c r="C356" s="20"/>
      <c r="D356" s="21"/>
      <c r="E356" s="22"/>
      <c r="F356" s="104"/>
      <c r="G356" s="23"/>
      <c r="H356" s="23"/>
      <c r="I356" s="23"/>
      <c r="J356" s="122"/>
    </row>
    <row r="357" spans="1:10" ht="27" customHeight="1" x14ac:dyDescent="0.25">
      <c r="A357" s="18"/>
      <c r="B357" s="19"/>
      <c r="C357" s="20"/>
      <c r="D357" s="21"/>
      <c r="E357" s="22"/>
      <c r="F357" s="104"/>
      <c r="G357" s="23"/>
      <c r="H357" s="23"/>
      <c r="I357" s="23"/>
      <c r="J357" s="122"/>
    </row>
    <row r="358" spans="1:10" ht="27" customHeight="1" x14ac:dyDescent="0.25">
      <c r="A358" s="18"/>
      <c r="B358" s="19"/>
      <c r="C358" s="20"/>
      <c r="D358" s="21"/>
      <c r="E358" s="22"/>
      <c r="F358" s="104"/>
      <c r="G358" s="23"/>
      <c r="H358" s="23"/>
      <c r="I358" s="23"/>
      <c r="J358" s="122"/>
    </row>
    <row r="359" spans="1:10" ht="27" customHeight="1" x14ac:dyDescent="0.25">
      <c r="A359" s="18"/>
      <c r="B359" s="19"/>
      <c r="C359" s="20"/>
      <c r="D359" s="21"/>
      <c r="E359" s="22"/>
      <c r="F359" s="104"/>
      <c r="G359" s="23"/>
      <c r="H359" s="23"/>
      <c r="I359" s="23"/>
      <c r="J359" s="122"/>
    </row>
    <row r="360" spans="1:10" ht="27" customHeight="1" x14ac:dyDescent="0.25">
      <c r="A360" s="18"/>
      <c r="B360" s="19"/>
      <c r="C360" s="20"/>
      <c r="D360" s="21"/>
      <c r="E360" s="22"/>
      <c r="F360" s="104"/>
      <c r="G360" s="23"/>
      <c r="H360" s="23"/>
      <c r="I360" s="23"/>
      <c r="J360" s="122"/>
    </row>
    <row r="361" spans="1:10" ht="27" customHeight="1" x14ac:dyDescent="0.25">
      <c r="A361" s="18"/>
      <c r="B361" s="19"/>
      <c r="C361" s="20"/>
      <c r="D361" s="21"/>
      <c r="E361" s="22"/>
      <c r="F361" s="104"/>
      <c r="G361" s="23"/>
      <c r="H361" s="23"/>
      <c r="I361" s="23"/>
      <c r="J361" s="122"/>
    </row>
    <row r="362" spans="1:10" ht="27" customHeight="1" x14ac:dyDescent="0.25">
      <c r="A362" s="18"/>
      <c r="B362" s="19"/>
      <c r="C362" s="20"/>
      <c r="D362" s="21"/>
      <c r="E362" s="22"/>
      <c r="F362" s="104"/>
      <c r="G362" s="23"/>
      <c r="H362" s="23"/>
      <c r="I362" s="23"/>
      <c r="J362" s="122"/>
    </row>
    <row r="363" spans="1:10" ht="27" customHeight="1" x14ac:dyDescent="0.25">
      <c r="A363" s="18"/>
      <c r="B363" s="19"/>
      <c r="C363" s="20"/>
      <c r="D363" s="21"/>
      <c r="E363" s="22"/>
      <c r="F363" s="104"/>
      <c r="G363" s="23"/>
      <c r="H363" s="23"/>
      <c r="I363" s="23"/>
      <c r="J363" s="122"/>
    </row>
    <row r="364" spans="1:10" ht="27" customHeight="1" x14ac:dyDescent="0.25">
      <c r="A364" s="18"/>
      <c r="B364" s="19"/>
      <c r="C364" s="20"/>
      <c r="D364" s="21"/>
      <c r="E364" s="22"/>
      <c r="F364" s="104"/>
      <c r="G364" s="23"/>
      <c r="H364" s="23"/>
      <c r="I364" s="23"/>
      <c r="J364" s="122"/>
    </row>
    <row r="365" spans="1:10" ht="27" customHeight="1" x14ac:dyDescent="0.25">
      <c r="A365" s="18"/>
      <c r="B365" s="19"/>
      <c r="C365" s="20"/>
      <c r="D365" s="21"/>
      <c r="E365" s="22"/>
      <c r="F365" s="104"/>
      <c r="G365" s="23"/>
      <c r="H365" s="23"/>
      <c r="I365" s="23"/>
      <c r="J365" s="122"/>
    </row>
    <row r="366" spans="1:10" ht="27" customHeight="1" x14ac:dyDescent="0.25">
      <c r="A366" s="18"/>
      <c r="B366" s="19"/>
      <c r="C366" s="20"/>
      <c r="D366" s="21"/>
      <c r="E366" s="22"/>
      <c r="F366" s="104"/>
      <c r="G366" s="23"/>
      <c r="H366" s="23"/>
      <c r="I366" s="23"/>
      <c r="J366" s="122"/>
    </row>
    <row r="367" spans="1:10" ht="27" customHeight="1" x14ac:dyDescent="0.25">
      <c r="A367" s="18"/>
      <c r="B367" s="19"/>
      <c r="C367" s="20"/>
      <c r="D367" s="21"/>
      <c r="E367" s="22"/>
      <c r="F367" s="104"/>
      <c r="G367" s="23"/>
      <c r="H367" s="23"/>
      <c r="I367" s="23"/>
      <c r="J367" s="122"/>
    </row>
    <row r="368" spans="1:10" ht="27" customHeight="1" x14ac:dyDescent="0.25">
      <c r="A368" s="18"/>
      <c r="B368" s="19"/>
      <c r="C368" s="20"/>
      <c r="D368" s="21"/>
      <c r="E368" s="22"/>
      <c r="F368" s="104"/>
      <c r="G368" s="23"/>
      <c r="H368" s="23"/>
      <c r="I368" s="23"/>
      <c r="J368" s="122"/>
    </row>
    <row r="369" spans="1:10" ht="27" customHeight="1" x14ac:dyDescent="0.25">
      <c r="A369" s="18"/>
      <c r="B369" s="19"/>
      <c r="C369" s="20"/>
      <c r="D369" s="21"/>
      <c r="E369" s="22"/>
      <c r="F369" s="104"/>
      <c r="G369" s="23"/>
      <c r="H369" s="23"/>
      <c r="I369" s="23"/>
      <c r="J369" s="122"/>
    </row>
    <row r="370" spans="1:10" ht="27" customHeight="1" x14ac:dyDescent="0.25">
      <c r="A370" s="18"/>
      <c r="B370" s="19"/>
      <c r="C370" s="20"/>
      <c r="D370" s="21"/>
      <c r="E370" s="22"/>
      <c r="F370" s="104"/>
      <c r="G370" s="23"/>
      <c r="H370" s="23"/>
      <c r="I370" s="23"/>
      <c r="J370" s="122"/>
    </row>
    <row r="371" spans="1:10" ht="27" customHeight="1" x14ac:dyDescent="0.25">
      <c r="A371" s="18"/>
      <c r="B371" s="19"/>
      <c r="C371" s="20"/>
      <c r="D371" s="21"/>
      <c r="E371" s="22"/>
      <c r="F371" s="104"/>
      <c r="G371" s="23"/>
      <c r="H371" s="23"/>
      <c r="I371" s="23"/>
      <c r="J371" s="122"/>
    </row>
    <row r="372" spans="1:10" ht="27" customHeight="1" x14ac:dyDescent="0.25">
      <c r="A372" s="18"/>
      <c r="B372" s="19"/>
      <c r="C372" s="20"/>
      <c r="D372" s="21"/>
      <c r="E372" s="22"/>
      <c r="F372" s="104"/>
      <c r="G372" s="23"/>
      <c r="H372" s="23"/>
      <c r="I372" s="23"/>
      <c r="J372" s="122"/>
    </row>
    <row r="373" spans="1:10" ht="27" customHeight="1" x14ac:dyDescent="0.25">
      <c r="A373" s="18"/>
      <c r="B373" s="19"/>
      <c r="C373" s="20"/>
      <c r="D373" s="21"/>
      <c r="E373" s="22"/>
      <c r="F373" s="104"/>
      <c r="G373" s="23"/>
      <c r="H373" s="23"/>
      <c r="I373" s="23"/>
      <c r="J373" s="122"/>
    </row>
    <row r="374" spans="1:10" ht="27" customHeight="1" x14ac:dyDescent="0.25">
      <c r="A374" s="18"/>
      <c r="B374" s="19"/>
      <c r="C374" s="20"/>
      <c r="D374" s="21"/>
      <c r="E374" s="22"/>
      <c r="F374" s="104"/>
      <c r="G374" s="23"/>
      <c r="H374" s="23"/>
      <c r="I374" s="23"/>
      <c r="J374" s="122"/>
    </row>
    <row r="375" spans="1:10" ht="27" customHeight="1" x14ac:dyDescent="0.25">
      <c r="A375" s="18"/>
      <c r="B375" s="19"/>
      <c r="C375" s="20"/>
      <c r="D375" s="21"/>
      <c r="E375" s="22"/>
      <c r="F375" s="104"/>
      <c r="G375" s="23"/>
      <c r="H375" s="23"/>
      <c r="I375" s="23"/>
      <c r="J375" s="122"/>
    </row>
    <row r="376" spans="1:10" ht="27" customHeight="1" x14ac:dyDescent="0.25">
      <c r="A376" s="18"/>
      <c r="B376" s="19"/>
      <c r="C376" s="20"/>
      <c r="D376" s="21"/>
      <c r="E376" s="22"/>
      <c r="F376" s="104"/>
      <c r="G376" s="23"/>
      <c r="H376" s="23"/>
      <c r="I376" s="23"/>
      <c r="J376" s="122"/>
    </row>
    <row r="377" spans="1:10" ht="27" customHeight="1" x14ac:dyDescent="0.25">
      <c r="A377" s="18"/>
      <c r="B377" s="19"/>
      <c r="C377" s="20"/>
      <c r="D377" s="21"/>
      <c r="E377" s="22"/>
      <c r="F377" s="104"/>
      <c r="G377" s="23"/>
      <c r="H377" s="23"/>
      <c r="I377" s="23"/>
      <c r="J377" s="122"/>
    </row>
    <row r="378" spans="1:10" ht="27" customHeight="1" x14ac:dyDescent="0.25">
      <c r="A378" s="18"/>
      <c r="B378" s="19"/>
      <c r="C378" s="20"/>
      <c r="D378" s="21"/>
      <c r="E378" s="22"/>
      <c r="F378" s="104"/>
      <c r="G378" s="23"/>
      <c r="H378" s="23"/>
      <c r="I378" s="23"/>
      <c r="J378" s="122"/>
    </row>
    <row r="379" spans="1:10" ht="27" customHeight="1" x14ac:dyDescent="0.25">
      <c r="A379" s="18"/>
      <c r="B379" s="19"/>
      <c r="C379" s="20"/>
      <c r="D379" s="21"/>
      <c r="E379" s="22"/>
      <c r="F379" s="104"/>
      <c r="G379" s="23"/>
      <c r="H379" s="23"/>
      <c r="I379" s="23"/>
      <c r="J379" s="122"/>
    </row>
    <row r="380" spans="1:10" ht="27" customHeight="1" x14ac:dyDescent="0.25">
      <c r="A380" s="18"/>
      <c r="B380" s="19"/>
      <c r="C380" s="20"/>
      <c r="D380" s="21"/>
      <c r="E380" s="22"/>
      <c r="F380" s="104"/>
      <c r="G380" s="23"/>
      <c r="H380" s="23"/>
      <c r="I380" s="23"/>
      <c r="J380" s="122"/>
    </row>
    <row r="381" spans="1:10" ht="27" customHeight="1" x14ac:dyDescent="0.25">
      <c r="A381" s="18"/>
      <c r="B381" s="19"/>
      <c r="C381" s="20"/>
      <c r="D381" s="21"/>
      <c r="E381" s="22"/>
      <c r="F381" s="104"/>
      <c r="G381" s="23"/>
      <c r="H381" s="23"/>
      <c r="I381" s="23"/>
      <c r="J381" s="122"/>
    </row>
    <row r="382" spans="1:10" ht="27" customHeight="1" x14ac:dyDescent="0.25">
      <c r="A382" s="18"/>
      <c r="B382" s="19"/>
      <c r="C382" s="20"/>
      <c r="D382" s="21"/>
      <c r="E382" s="22"/>
      <c r="F382" s="104"/>
      <c r="G382" s="23"/>
      <c r="H382" s="23"/>
      <c r="I382" s="23"/>
      <c r="J382" s="122"/>
    </row>
    <row r="383" spans="1:10" ht="27" customHeight="1" x14ac:dyDescent="0.25">
      <c r="A383" s="18"/>
      <c r="B383" s="19"/>
      <c r="C383" s="20"/>
      <c r="D383" s="21"/>
      <c r="E383" s="22"/>
      <c r="F383" s="104"/>
      <c r="G383" s="23"/>
      <c r="H383" s="23"/>
      <c r="I383" s="23"/>
      <c r="J383" s="122"/>
    </row>
    <row r="384" spans="1:10" ht="27" customHeight="1" x14ac:dyDescent="0.25">
      <c r="A384" s="18"/>
      <c r="B384" s="19"/>
      <c r="C384" s="20"/>
      <c r="D384" s="21"/>
      <c r="E384" s="22"/>
      <c r="F384" s="104"/>
      <c r="G384" s="23"/>
      <c r="H384" s="23"/>
      <c r="I384" s="23"/>
      <c r="J384" s="122"/>
    </row>
    <row r="385" spans="1:16" ht="27" customHeight="1" x14ac:dyDescent="0.25">
      <c r="A385" s="18"/>
      <c r="B385" s="19"/>
      <c r="C385" s="20"/>
      <c r="D385" s="21"/>
      <c r="E385" s="22"/>
      <c r="F385" s="104"/>
      <c r="G385" s="23"/>
      <c r="H385" s="23"/>
      <c r="I385" s="23"/>
      <c r="J385" s="122"/>
    </row>
    <row r="386" spans="1:16" ht="27" customHeight="1" x14ac:dyDescent="0.25">
      <c r="A386" s="18"/>
      <c r="B386" s="19"/>
      <c r="C386" s="20"/>
      <c r="D386" s="21"/>
      <c r="E386" s="22"/>
      <c r="F386" s="104"/>
      <c r="G386" s="23"/>
      <c r="H386" s="23"/>
      <c r="I386" s="23"/>
      <c r="J386" s="122"/>
    </row>
    <row r="387" spans="1:16" ht="27" customHeight="1" x14ac:dyDescent="0.25">
      <c r="A387" s="18"/>
      <c r="B387" s="19"/>
      <c r="C387" s="20"/>
      <c r="D387" s="21"/>
      <c r="E387" s="22"/>
      <c r="F387" s="104"/>
      <c r="G387" s="23"/>
      <c r="H387" s="23"/>
      <c r="I387" s="23"/>
      <c r="J387" s="122"/>
    </row>
    <row r="388" spans="1:16" ht="27" customHeight="1" x14ac:dyDescent="0.25">
      <c r="A388" s="18"/>
      <c r="B388" s="19"/>
      <c r="C388" s="20"/>
      <c r="D388" s="21"/>
      <c r="E388" s="22"/>
      <c r="F388" s="104"/>
      <c r="G388" s="23"/>
      <c r="H388" s="23"/>
      <c r="I388" s="23"/>
      <c r="J388" s="122"/>
    </row>
    <row r="389" spans="1:16" ht="27" customHeight="1" x14ac:dyDescent="0.25">
      <c r="A389" s="18"/>
      <c r="B389" s="19"/>
      <c r="C389" s="20"/>
      <c r="D389" s="21"/>
      <c r="E389" s="22"/>
      <c r="F389" s="104"/>
      <c r="G389" s="23"/>
      <c r="H389" s="23"/>
      <c r="I389" s="23"/>
      <c r="J389" s="122"/>
    </row>
    <row r="390" spans="1:16" ht="27" customHeight="1" x14ac:dyDescent="0.25">
      <c r="A390" s="18"/>
      <c r="B390" s="19"/>
      <c r="C390" s="20"/>
      <c r="D390" s="21"/>
      <c r="E390" s="22"/>
      <c r="F390" s="104"/>
      <c r="G390" s="23"/>
      <c r="H390" s="23"/>
      <c r="I390" s="23"/>
      <c r="J390" s="122"/>
    </row>
    <row r="391" spans="1:16" ht="57.75" customHeight="1" x14ac:dyDescent="0.25">
      <c r="A391" s="132" t="s">
        <v>24</v>
      </c>
      <c r="B391" s="132"/>
      <c r="C391" s="132"/>
      <c r="D391" s="132"/>
      <c r="E391" s="132"/>
      <c r="F391" s="132"/>
      <c r="G391" s="132"/>
      <c r="H391" s="132"/>
      <c r="I391" s="132"/>
      <c r="J391" s="132"/>
      <c r="P391" s="12"/>
    </row>
    <row r="392" spans="1:16" ht="66" customHeight="1" x14ac:dyDescent="0.25">
      <c r="A392" s="133" t="s">
        <v>25</v>
      </c>
      <c r="B392" s="133"/>
      <c r="C392" s="133"/>
      <c r="D392" s="133"/>
      <c r="E392" s="133"/>
      <c r="F392" s="133"/>
      <c r="G392" s="133"/>
      <c r="H392" s="133"/>
      <c r="I392" s="133"/>
      <c r="J392" s="133"/>
    </row>
    <row r="393" spans="1:16" x14ac:dyDescent="0.25">
      <c r="G393" s="7"/>
      <c r="H393" s="7"/>
      <c r="I393" s="7"/>
    </row>
    <row r="394" spans="1:16" x14ac:dyDescent="0.25">
      <c r="B394" s="81" t="s">
        <v>10</v>
      </c>
    </row>
    <row r="395" spans="1:16" x14ac:dyDescent="0.25">
      <c r="B395" s="81"/>
    </row>
    <row r="396" spans="1:16" x14ac:dyDescent="0.25">
      <c r="B396" s="82" t="s">
        <v>11</v>
      </c>
      <c r="E396" s="8" t="s">
        <v>14</v>
      </c>
      <c r="F396" s="90"/>
      <c r="G396" s="9"/>
      <c r="H396" s="9"/>
      <c r="I396" s="9"/>
    </row>
    <row r="397" spans="1:16" x14ac:dyDescent="0.25">
      <c r="B397" s="81"/>
    </row>
    <row r="398" spans="1:16" x14ac:dyDescent="0.25">
      <c r="B398" s="81" t="s">
        <v>12</v>
      </c>
    </row>
    <row r="399" spans="1:16" x14ac:dyDescent="0.25">
      <c r="B399" s="81"/>
    </row>
    <row r="400" spans="1:16" x14ac:dyDescent="0.25">
      <c r="B400" s="82" t="s">
        <v>13</v>
      </c>
      <c r="E400" s="8" t="s">
        <v>16</v>
      </c>
      <c r="F400" s="90"/>
      <c r="G400" s="10"/>
      <c r="H400" s="10"/>
      <c r="I400" s="10"/>
    </row>
  </sheetData>
  <mergeCells count="10">
    <mergeCell ref="A334:J334"/>
    <mergeCell ref="A392:J392"/>
    <mergeCell ref="A391:J391"/>
    <mergeCell ref="A1:J1"/>
    <mergeCell ref="A2:J2"/>
    <mergeCell ref="A3:J3"/>
    <mergeCell ref="A4:J4"/>
    <mergeCell ref="A5:J5"/>
    <mergeCell ref="I7:J7"/>
    <mergeCell ref="B9:J9"/>
  </mergeCells>
  <pageMargins left="0.70866141732283472" right="0.70866141732283472" top="0.74803149606299213" bottom="0.74803149606299213" header="0.31496062992125984" footer="0.31496062992125984"/>
  <pageSetup paperSize="9" scale="80" fitToHeight="2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Николаев</dc:creator>
  <cp:lastModifiedBy>RePack by Diakov</cp:lastModifiedBy>
  <cp:lastPrinted>2020-12-28T07:52:56Z</cp:lastPrinted>
  <dcterms:created xsi:type="dcterms:W3CDTF">2018-04-28T00:22:35Z</dcterms:created>
  <dcterms:modified xsi:type="dcterms:W3CDTF">2021-05-19T07:45:39Z</dcterms:modified>
</cp:coreProperties>
</file>